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acer_001\Desktop\ITA\ITA 2569\ข้อ O12\"/>
    </mc:Choice>
  </mc:AlternateContent>
  <xr:revisionPtr revIDLastSave="0" documentId="13_ncr:1_{2541C368-115D-497E-9DE0-E0A98FFE5EE7}" xr6:coauthVersionLast="47" xr6:coauthVersionMax="47" xr10:uidLastSave="{00000000-0000-0000-0000-000000000000}"/>
  <bookViews>
    <workbookView xWindow="-108" yWindow="-108" windowWidth="23256" windowHeight="12456" firstSheet="2" activeTab="11" xr2:uid="{36C8FFE8-A209-4369-A8FA-CB1240C0756C}"/>
  </bookViews>
  <sheets>
    <sheet name="ต.ค.67" sheetId="1" r:id="rId1"/>
    <sheet name="พ.ย.67" sheetId="3" r:id="rId2"/>
    <sheet name="ธ.ค.67" sheetId="2" r:id="rId3"/>
    <sheet name="ม.ค.68" sheetId="14" r:id="rId4"/>
    <sheet name="ก.พ.68" sheetId="15" r:id="rId5"/>
    <sheet name="มี.ค.68" sheetId="18" r:id="rId6"/>
    <sheet name="เม.ย.68" sheetId="17" r:id="rId7"/>
    <sheet name="พ.ค.68" sheetId="19" r:id="rId8"/>
    <sheet name="มิ.ย.68" sheetId="20" r:id="rId9"/>
    <sheet name="ก.ค.68" sheetId="22" r:id="rId10"/>
    <sheet name="ส.ค.68" sheetId="21" r:id="rId11"/>
    <sheet name="ก.ย.68" sheetId="24" r:id="rId12"/>
    <sheet name="หน้าสรุป (พิมพ์)" sheetId="30" r:id="rId13"/>
    <sheet name="หน้าสรุป" sheetId="26" r:id="rId14"/>
    <sheet name="กราฟแสดงร้อยละ" sheetId="27" r:id="rId15"/>
    <sheet name="วิธีการจัดซื้อ" sheetId="28" r:id="rId16"/>
    <sheet name="มูลค่าการจัดซื้อจัดจ้าง" sheetId="29" r:id="rId17"/>
  </sheets>
  <definedNames>
    <definedName name="_xlnm.Print_Area" localSheetId="9">ก.ค.68!$A$1:$J$144</definedName>
    <definedName name="_xlnm.Print_Area" localSheetId="4">ก.พ.68!$A$1:$I$117</definedName>
    <definedName name="_xlnm.Print_Area" localSheetId="11">ก.ย.68!$A$1:$I$166</definedName>
    <definedName name="_xlnm.Print_Area" localSheetId="0">ต.ค.67!$A$1:$I$249</definedName>
    <definedName name="_xlnm.Print_Area" localSheetId="2">ธ.ค.67!$A$1:$I$103</definedName>
    <definedName name="_xlnm.Print_Area" localSheetId="7">พ.ค.68!$A$1:$I$113</definedName>
    <definedName name="_xlnm.Print_Area" localSheetId="1">พ.ย.67!$A$1:$I$120</definedName>
    <definedName name="_xlnm.Print_Area" localSheetId="3">ม.ค.68!$A$1:$I$129</definedName>
    <definedName name="_xlnm.Print_Area" localSheetId="8">มิ.ย.68!$A$1:$I$153</definedName>
    <definedName name="_xlnm.Print_Area" localSheetId="6">เม.ย.68!$A$1:$I$257</definedName>
    <definedName name="_xlnm.Print_Area" localSheetId="10">ส.ค.68!$A$1:$I$199</definedName>
    <definedName name="_xlnm.Print_Area" localSheetId="12">'หน้าสรุป (พิมพ์)'!$A$1:$M$19</definedName>
    <definedName name="_xlnm.Print_Titles" localSheetId="9">ก.ค.68!$2:$6</definedName>
    <definedName name="_xlnm.Print_Titles" localSheetId="4">ก.พ.68!$2:$6</definedName>
    <definedName name="_xlnm.Print_Titles" localSheetId="11">ก.ย.68!$2:$6</definedName>
    <definedName name="_xlnm.Print_Titles" localSheetId="0">ต.ค.67!$2:$6</definedName>
    <definedName name="_xlnm.Print_Titles" localSheetId="2">ธ.ค.67!$2:$6</definedName>
    <definedName name="_xlnm.Print_Titles" localSheetId="7">พ.ค.68!$2:$6</definedName>
    <definedName name="_xlnm.Print_Titles" localSheetId="1">พ.ย.67!$2:$6</definedName>
    <definedName name="_xlnm.Print_Titles" localSheetId="3">ม.ค.68!$2:$6</definedName>
    <definedName name="_xlnm.Print_Titles" localSheetId="8">มิ.ย.68!$2:$6</definedName>
    <definedName name="_xlnm.Print_Titles" localSheetId="5">มี.ค.68!$2:$6</definedName>
    <definedName name="_xlnm.Print_Titles" localSheetId="6">เม.ย.68!$2:$6</definedName>
    <definedName name="_xlnm.Print_Titles" localSheetId="10">ส.ค.68!$2:$6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" i="29" l="1"/>
  <c r="F3" i="29"/>
  <c r="E4" i="29"/>
  <c r="F4" i="29"/>
  <c r="E5" i="29"/>
  <c r="F5" i="29"/>
  <c r="E6" i="29"/>
  <c r="F6" i="29"/>
  <c r="C7" i="29"/>
  <c r="D7" i="29"/>
  <c r="E7" i="29"/>
  <c r="F7" i="29"/>
  <c r="C7" i="28"/>
  <c r="D6" i="28" s="1"/>
  <c r="E7" i="27"/>
  <c r="G4" i="27" s="1"/>
  <c r="F7" i="27"/>
  <c r="C7" i="27"/>
  <c r="D6" i="27" s="1"/>
  <c r="E19" i="26"/>
  <c r="K16" i="26"/>
  <c r="D4" i="28" l="1"/>
  <c r="D5" i="28"/>
  <c r="G7" i="27"/>
  <c r="G5" i="27"/>
  <c r="G6" i="27"/>
  <c r="H151" i="22"/>
  <c r="K16" i="30"/>
  <c r="D17" i="30"/>
  <c r="C17" i="30"/>
  <c r="B17" i="30"/>
  <c r="L16" i="30"/>
  <c r="J16" i="30"/>
  <c r="I16" i="30"/>
  <c r="H16" i="30"/>
  <c r="G16" i="30"/>
  <c r="F16" i="30"/>
  <c r="E16" i="30"/>
  <c r="D7" i="28" l="1"/>
  <c r="B18" i="30"/>
  <c r="M16" i="30"/>
  <c r="G18" i="30"/>
  <c r="K18" i="30" s="1"/>
  <c r="I18" i="30"/>
  <c r="L18" i="30" s="1"/>
  <c r="I19" i="30" l="1"/>
  <c r="C176" i="24" l="1"/>
  <c r="G176" i="24"/>
  <c r="F16" i="26"/>
  <c r="E16" i="26"/>
  <c r="C185" i="24"/>
  <c r="B17" i="26"/>
  <c r="C17" i="26"/>
  <c r="D4" i="27"/>
  <c r="D5" i="27" l="1"/>
  <c r="D7" i="27" s="1"/>
  <c r="H181" i="24" l="1"/>
  <c r="H172" i="24"/>
  <c r="D172" i="24"/>
  <c r="G169" i="24"/>
  <c r="G175" i="24" s="1"/>
  <c r="C169" i="24"/>
  <c r="C175" i="24" s="1"/>
  <c r="H205" i="21"/>
  <c r="D205" i="21"/>
  <c r="C213" i="21"/>
  <c r="G207" i="21"/>
  <c r="C207" i="21"/>
  <c r="C147" i="22"/>
  <c r="C156" i="20"/>
  <c r="D116" i="19"/>
  <c r="C116" i="19"/>
  <c r="F116" i="19"/>
  <c r="C117" i="19"/>
  <c r="G117" i="19"/>
  <c r="C118" i="19" l="1"/>
  <c r="L16" i="26"/>
  <c r="M16" i="26" s="1"/>
  <c r="C124" i="19"/>
  <c r="G143" i="18"/>
  <c r="G142" i="18"/>
  <c r="C143" i="18"/>
  <c r="C142" i="18"/>
  <c r="C151" i="18"/>
  <c r="C114" i="2"/>
  <c r="G107" i="2"/>
  <c r="C107" i="2"/>
  <c r="G125" i="3"/>
  <c r="G124" i="3"/>
  <c r="C125" i="3"/>
  <c r="C124" i="3"/>
  <c r="G16" i="26"/>
  <c r="H16" i="26"/>
  <c r="I16" i="26"/>
  <c r="J16" i="26"/>
  <c r="D123" i="3"/>
  <c r="C123" i="3"/>
  <c r="C126" i="3" s="1"/>
  <c r="C133" i="3"/>
  <c r="D17" i="26"/>
  <c r="B18" i="26" s="1"/>
  <c r="I18" i="26" l="1"/>
  <c r="L18" i="26" s="1"/>
  <c r="G18" i="26"/>
  <c r="G127" i="3"/>
  <c r="G145" i="18"/>
  <c r="C145" i="18"/>
  <c r="C127" i="3"/>
  <c r="D169" i="24"/>
  <c r="D202" i="21"/>
  <c r="C202" i="21"/>
  <c r="C206" i="21" s="1"/>
  <c r="D147" i="22"/>
  <c r="G156" i="20"/>
  <c r="D156" i="20"/>
  <c r="D260" i="17"/>
  <c r="C260" i="17"/>
  <c r="C141" i="18"/>
  <c r="C144" i="18" s="1"/>
  <c r="D141" i="18"/>
  <c r="D120" i="15"/>
  <c r="C120" i="15"/>
  <c r="C106" i="2"/>
  <c r="C108" i="2" s="1"/>
  <c r="D106" i="2"/>
  <c r="C132" i="14"/>
  <c r="D132" i="14"/>
  <c r="G132" i="14"/>
  <c r="D252" i="1"/>
  <c r="C252" i="1"/>
  <c r="G76" i="21"/>
  <c r="G202" i="21" s="1"/>
  <c r="G206" i="21" s="1"/>
  <c r="G13" i="22"/>
  <c r="G57" i="19"/>
  <c r="G116" i="19" s="1"/>
  <c r="G118" i="19" s="1"/>
  <c r="G164" i="17"/>
  <c r="G161" i="17"/>
  <c r="K18" i="26" l="1"/>
  <c r="I19" i="26"/>
  <c r="G147" i="22"/>
  <c r="G10" i="17"/>
  <c r="G7" i="17"/>
  <c r="G260" i="17" s="1"/>
  <c r="G13" i="18"/>
  <c r="G141" i="18" s="1"/>
  <c r="G144" i="18" s="1"/>
  <c r="G49" i="15"/>
  <c r="G120" i="15" s="1"/>
  <c r="G95" i="2"/>
  <c r="G106" i="2" s="1"/>
  <c r="G108" i="2" s="1"/>
  <c r="G73" i="3" l="1"/>
  <c r="G123" i="3" s="1"/>
  <c r="G126" i="3" s="1"/>
  <c r="G40" i="1" l="1"/>
  <c r="G37" i="1"/>
  <c r="G34" i="1"/>
  <c r="G31" i="1"/>
  <c r="G28" i="1"/>
  <c r="G25" i="1"/>
  <c r="G22" i="1"/>
  <c r="G19" i="1"/>
  <c r="G16" i="1"/>
  <c r="G13" i="1"/>
  <c r="G252" i="1" l="1"/>
</calcChain>
</file>

<file path=xl/sharedStrings.xml><?xml version="1.0" encoding="utf-8"?>
<sst xmlns="http://schemas.openxmlformats.org/spreadsheetml/2006/main" count="6478" uniqueCount="1566">
  <si>
    <t>เทศบาลตำบลคึกคัก อ.ตะกั่วป่า  จ.พังงา</t>
  </si>
  <si>
    <t>ที่</t>
  </si>
  <si>
    <t>งานที่จัดซื้อหรือจัดจ้าง</t>
  </si>
  <si>
    <t>วงเงินที่จะซื้อ</t>
  </si>
  <si>
    <t>ราคากลาง</t>
  </si>
  <si>
    <t>วิธีซื้อหรือจ้าง</t>
  </si>
  <si>
    <t>รายชื่อผู้เสนอราคา</t>
  </si>
  <si>
    <t>ผู้ได้รับการคัดเลือก</t>
  </si>
  <si>
    <t>เหตุที่คัดเลือก</t>
  </si>
  <si>
    <t>เลขที่และวันที่ของ</t>
  </si>
  <si>
    <t>หรือจ้าง</t>
  </si>
  <si>
    <t>และราคาที่เสนอ</t>
  </si>
  <si>
    <t>และราคาที่ตกลง</t>
  </si>
  <si>
    <t>โดยสรุป</t>
  </si>
  <si>
    <t>สัญญาหรือข้อตกลง</t>
  </si>
  <si>
    <t>ซื้อหรือจ้าง</t>
  </si>
  <si>
    <t>ในการซื้อหรือจ้าง</t>
  </si>
  <si>
    <t>เป็นผู้เสนอราคาตามระเบียบ</t>
  </si>
  <si>
    <t>กระทรวงการคลังว่าด้วย</t>
  </si>
  <si>
    <t>การจัดซื้อจัดจ้างฯ ข้อ 79</t>
  </si>
  <si>
    <t>เฉพาะเจาะจง</t>
  </si>
  <si>
    <t>(สำนักปลัด)</t>
  </si>
  <si>
    <t>หจก.สาธิตและพิทยา</t>
  </si>
  <si>
    <t xml:space="preserve">จ้างเหมาบริการบุคคลธรรมดา </t>
  </si>
  <si>
    <t>ตำแหน่ง เพื่อปฏิบัติหน้าที่สนับสนุนงานธุรการ</t>
  </si>
  <si>
    <t xml:space="preserve">น.ส.พัชรีภรณ์ สงวนวงศ์ </t>
  </si>
  <si>
    <t>เพื่อปฏิบัติงานตำแหน่ง พนักงานดับเพลิง</t>
  </si>
  <si>
    <t>นายเฉลิมชัย นะทะเล</t>
  </si>
  <si>
    <t>นายมงคล นะทะเล</t>
  </si>
  <si>
    <t>เพื่อปฏิบัติงานตำแหน่ง คนงานทั่วไป</t>
  </si>
  <si>
    <t>นายณรงค์ชัย หาญทะเล</t>
  </si>
  <si>
    <t xml:space="preserve">เพื่อปฏิบัติงานตำแหน่ง คนงานทั่วไป </t>
  </si>
  <si>
    <t>นายกฤษดา เหมือนเสน</t>
  </si>
  <si>
    <t>นายณัฐภัทร  พรหมนิมิตร</t>
  </si>
  <si>
    <t>นายสุรชัย สมุทวารี</t>
  </si>
  <si>
    <t>นายชาตรี นาวารักษ์</t>
  </si>
  <si>
    <t>นายชาติ นะทะเล</t>
  </si>
  <si>
    <t>นายชลทิพย์ นาวารักษ์</t>
  </si>
  <si>
    <t>ตำแหน่ง คนงานทั่วไป (กวาดถนน)</t>
  </si>
  <si>
    <t>นายสมหมาย หาญทะเล</t>
  </si>
  <si>
    <t>นางดวงเนตร สิดาพาลี</t>
  </si>
  <si>
    <t>เพื่อปฏิบัติงานตำแหน่ง ดูแลรักษาความสะอาด</t>
  </si>
  <si>
    <t xml:space="preserve"> (กวาดถนน)</t>
  </si>
  <si>
    <t>ห้องน้ำและสวนสาธารณะหนองมูล ม.5</t>
  </si>
  <si>
    <t>นางสาวพุธรักษา กล้าทะเล</t>
  </si>
  <si>
    <t xml:space="preserve">อาคารหลับภัยสึนามิ หมู่ที่ 2 </t>
  </si>
  <si>
    <t>นางทิพย์ นะทะเล</t>
  </si>
  <si>
    <t>ตำแหน่ง ผู้ช่วยปฏิบัติงานด้านธุรการ</t>
  </si>
  <si>
    <t>น.ส.อ้อมใจ  ก้งแฮ</t>
  </si>
  <si>
    <t>นางสาวเกศแก้ว คงเขียว</t>
  </si>
  <si>
    <t>ตำแหน่ง พนักงานขับรถ</t>
  </si>
  <si>
    <t>น.ส.สมฤดี แสงแก้ว</t>
  </si>
  <si>
    <t>นางสุขศรี  โกสุวรรณ</t>
  </si>
  <si>
    <t>ตำแหน่ง คนงานทั่วไป (แม่ครัว)</t>
  </si>
  <si>
    <t>ตำแหน่ง คนงานทั่วไป (ภารโรง)</t>
  </si>
  <si>
    <t>นายหาญชัย  ทองลิ่ม</t>
  </si>
  <si>
    <t>น.ส.ธนันชัญพร ชูชีพ</t>
  </si>
  <si>
    <t>น.ส.ธนันธัญพร ชูชีพ</t>
  </si>
  <si>
    <t>ตำแหน่ง ผู้ดูแลเด็ก</t>
  </si>
  <si>
    <t>นางสาว ธนันพร อมรนาถ</t>
  </si>
  <si>
    <t>นางสาวอุไร  คนงาม</t>
  </si>
  <si>
    <t>ตำแหน่ง ครูอัตราจ้าง</t>
  </si>
  <si>
    <t>น.ส.อริสา เพรชหล่อ</t>
  </si>
  <si>
    <t>น.ส.วัลย์ลิกา  ชูสมบัติ</t>
  </si>
  <si>
    <t>น.ส.กนกรัตน์  ดำรัตนมณี</t>
  </si>
  <si>
    <t>น.ส.บุญทิวา  โปยิ้ม</t>
  </si>
  <si>
    <t xml:space="preserve"> น.ส.ขวัญฤทัย  สมุทบาล</t>
  </si>
  <si>
    <t>น.ส ลดาพร ลิ่มสมบูรณ์</t>
  </si>
  <si>
    <t>น.ส.เสาวลักษ์ ณ นคร</t>
  </si>
  <si>
    <t>น.ส.ปุญญิสา หมื่นกล้า</t>
  </si>
  <si>
    <t>ตำแหน่ง คนงานทั่วไป</t>
  </si>
  <si>
    <t>นายปฏิภาณ บำเพ็ญรัตน์</t>
  </si>
  <si>
    <t>น.ส.กัญญารัตน์ อวนมาก</t>
  </si>
  <si>
    <t>นายธีระศักดิ์ สมุทวารี</t>
  </si>
  <si>
    <t>ตำแหน่ง พนักงานเก็บกวาด</t>
  </si>
  <si>
    <t>นายกฤษฎา เปลวมาศ</t>
  </si>
  <si>
    <t>ตำแหน่ง คนงานประจำรถขยะ</t>
  </si>
  <si>
    <t>นายมงคล นาวารักษ์</t>
  </si>
  <si>
    <t>นายวรเชตุ คุมขำ</t>
  </si>
  <si>
    <t>น.ส.ปุณยนุช ศรีสุวรรณ</t>
  </si>
  <si>
    <t>นายสงกราน อวนมาก</t>
  </si>
  <si>
    <t>นายพีรพล พรหมแก้ว</t>
  </si>
  <si>
    <t>นายอภิชาต เชื่อมทอง</t>
  </si>
  <si>
    <t>(พนักงานซ่อมแซมบำรุงถนน)</t>
  </si>
  <si>
    <t>ตำแหน่ง คนงานทั่วไป (ช่วยเหลืองานพัสดุ)</t>
  </si>
  <si>
    <t>ตำแหน่ง คนงานทั่วไป (พนักงานขับรถ)</t>
  </si>
  <si>
    <t>ประจำปี ๒๕๖๗ </t>
  </si>
  <si>
    <t>บริษัท โพธิ์สุทธิ จำกัด</t>
  </si>
  <si>
    <t>บ.เดอะโปรอาร์ต</t>
  </si>
  <si>
    <t>แอดเวอร์ไทซิ่ง จำกัด</t>
  </si>
  <si>
    <t>ร้านนรินทราพังงา</t>
  </si>
  <si>
    <t xml:space="preserve">จ้างซ่อมแซมครุภัณฑ์ยานพาหนะและขนส่ง </t>
  </si>
  <si>
    <t>ร้าน อู่ยุทธนายนต์</t>
  </si>
  <si>
    <t>ตำบลคึกคัก</t>
  </si>
  <si>
    <t xml:space="preserve">               </t>
  </si>
  <si>
    <t xml:space="preserve">รถบรรทุกขยะ หมายเลขทะเบียน </t>
  </si>
  <si>
    <t xml:space="preserve"> </t>
  </si>
  <si>
    <t>นายอมรัตน์ ทองสะอาด</t>
  </si>
  <si>
    <t>ร้านวรภัณฑ์ เทรดดิ้ง</t>
  </si>
  <si>
    <t>ร้านสุภาพแอร์</t>
  </si>
  <si>
    <t>ร้านจอยการยาง</t>
  </si>
  <si>
    <t>ร้านวิรัชการไฟฟ้า</t>
  </si>
  <si>
    <t>นายสุภนัย ศรีนวล</t>
  </si>
  <si>
    <t>ร้านเอสบีฟ๊อกส์</t>
  </si>
  <si>
    <t>หจก ป.ยุทธนา</t>
  </si>
  <si>
    <t>ร้านมลการช่าง</t>
  </si>
  <si>
    <t>ร้านแสงชัยกรุ๊ป อิเลคทริค</t>
  </si>
  <si>
    <t>e-bidding</t>
  </si>
  <si>
    <t>กระทรวงการคลังว่าด้วยการจัด</t>
  </si>
  <si>
    <t>ซื้อจัดจ้างฯ ข้อ 55  (3), 56, 57</t>
  </si>
  <si>
    <t xml:space="preserve">ห้างหุ้นส่วนจำกัด </t>
  </si>
  <si>
    <t>ห้างหุ้นส่วนจำกัด</t>
  </si>
  <si>
    <t>ดับเบิ้ลโอ ก๊อปปี้</t>
  </si>
  <si>
    <t>นายเนตร นะทะเล</t>
  </si>
  <si>
    <t>(ตัดหญ้า)</t>
  </si>
  <si>
    <t>หมายเลขทะเบียน 80-6021 พังงา</t>
  </si>
  <si>
    <t xml:space="preserve"> ประจำปี ๒๕๖๗</t>
  </si>
  <si>
    <t xml:space="preserve"> (กระเช้าไฟฟ้า) หมายเลขทะเบียน </t>
  </si>
  <si>
    <t>80-6185 พังงา</t>
  </si>
  <si>
    <t xml:space="preserve">ซื้อวัสดุยานพาหนะและขนส่ง </t>
  </si>
  <si>
    <t>นาง โสภิต ศรทอง</t>
  </si>
  <si>
    <t>รถบรรทุกขยะ หมายเลขทะเบียน 80-4735 พังงา</t>
  </si>
  <si>
    <t xml:space="preserve">จ้างซ่อมเปลี่ยนอะไหล่ รถบรรทุกดับเพลิง </t>
  </si>
  <si>
    <t xml:space="preserve"> จ้างซ่อมแซมครุภัณฑ์ยานพาหนะและขนส่ง </t>
  </si>
  <si>
    <t>ร้านบุษกร</t>
  </si>
  <si>
    <t>นายภาณุศักดิ์ โกสุวรรณ</t>
  </si>
  <si>
    <t>จัดซื้อวัสดุน้ำมันเชื่อเพลิงและหล่อลื่น</t>
  </si>
  <si>
    <t>(ไม่เกิน 10000 ลิตร)</t>
  </si>
  <si>
    <t>ประจำปี ๒๕๖๗</t>
  </si>
  <si>
    <t>รถบรรทุกขยะ หมายเลขทะเบียน 80-6462 พังงา</t>
  </si>
  <si>
    <t xml:space="preserve">จ้างก่อสร้างรางระบายน้ำคอนกรีตเสริมเหล็ก </t>
  </si>
  <si>
    <t>(ช่วยบันทึกข้อมูลสาธาฯ)</t>
  </si>
  <si>
    <t>นายธนาทร ดิษฐรักษ์</t>
  </si>
  <si>
    <t>บริษัท บริลเลี่ยน เทค จำกัด</t>
  </si>
  <si>
    <t>บจ 1123 พังงา เลขครุภัณฑ์ 002-48-0001</t>
  </si>
  <si>
    <t xml:space="preserve"> ปีการศึกษา ๒๕๖๗ สำหรับนักเรียนในสถาน</t>
  </si>
  <si>
    <t xml:space="preserve">ศึกษาสังกัดเทศบาลตำบคึกคัก </t>
  </si>
  <si>
    <t xml:space="preserve">สหกรณ์โคนมหนองโพราชบุรี </t>
  </si>
  <si>
    <t>จำกัด (ในพระบรมราชูปถัมภ์)</t>
  </si>
  <si>
    <t xml:space="preserve">จ้างซ่อมรถยนต์บรรทุกติดตั้งไฮดรอลิค </t>
  </si>
  <si>
    <t>โรงเรียนเทศบาลบ้านปากวีปมิตรภาพที่ ๑๒๔</t>
  </si>
  <si>
    <t>รถบรรทุกขยะ หมายเลขทะเบียน 80-4550 พังงา</t>
  </si>
  <si>
    <t>นางสาวิตรี เกษมศรี</t>
  </si>
  <si>
    <t>นาย เผด็จศึก เมืองคำ</t>
  </si>
  <si>
    <t xml:space="preserve">รถยนต์ส่วนกลาง หมายเลขทะเบียน </t>
  </si>
  <si>
    <t>นายณัฐวุฒิ แต่งงงาม</t>
  </si>
  <si>
    <t xml:space="preserve"> อำนวย พาณิชย์ </t>
  </si>
  <si>
    <t>โดย นายปิยนันท์ ตันโชติ</t>
  </si>
  <si>
    <t xml:space="preserve">  วิรัชการไฟฟ้า </t>
  </si>
  <si>
    <t>นายวิรัช แรงกล้า</t>
  </si>
  <si>
    <t>ตำแหน่งคนงานทั่วไป (ตรวจสอบมาตรวัดน้ำ)</t>
  </si>
  <si>
    <t>นายพงศธร หาญวารี</t>
  </si>
  <si>
    <t>จังหวัดพังงา</t>
  </si>
  <si>
    <t xml:space="preserve"> ดับเบิ้ลโอ ก๊อปปี้</t>
  </si>
  <si>
    <t>กองการศึกษา</t>
  </si>
  <si>
    <t>นายธวัชชัย สุขดี</t>
  </si>
  <si>
    <t xml:space="preserve">โครงการงานประเพณีถือศีลกินเจ </t>
  </si>
  <si>
    <t xml:space="preserve"> แสงชัยกรุ๊ป อิเลคทริค</t>
  </si>
  <si>
    <t>จ้างเหมาเอกชนเก็บขนขยะมูลฝอยในเขตเทศบาล</t>
  </si>
  <si>
    <t>บริษัท เก็บขยะ2019 จำกัด</t>
  </si>
  <si>
    <t>1/2568</t>
  </si>
  <si>
    <t>2/2568</t>
  </si>
  <si>
    <t>3/2568</t>
  </si>
  <si>
    <t>4/2568</t>
  </si>
  <si>
    <t>1 ต.ค 2567</t>
  </si>
  <si>
    <t> จ้างเหมาตกแต่งขบวนรถแห่ (รถผัก) เพื่อ</t>
  </si>
  <si>
    <t>ประชาสัมพันธ์กิจกรรมงานกินเจ ตามโครงการ</t>
  </si>
  <si>
    <t>งานประเพณี ถือศีล กินเจ ประจำปี ๒๕๖๗</t>
  </si>
  <si>
    <t>นายภีมากร นพฤทธิ์</t>
  </si>
  <si>
    <t>ค่าวัสดุน้ำมันเชื้อเพลิงและหล่อลื่น (กองคลัง)</t>
  </si>
  <si>
    <t>จัดซื้อวัสดุน้ำมันเชื้อเพลิงและหล่อลื่น</t>
  </si>
  <si>
    <t>จัดซื้อวัสดุน้ำมันดีเซลและน้ำมันหล่อลื่น</t>
  </si>
  <si>
    <t>สำหรับรถบรรทุกขยะ (ไม่เกิน 10000 ลิตร)</t>
  </si>
  <si>
    <t>สำหรับรถบรรทุกดีเซล กค 9417 พังงา</t>
  </si>
  <si>
    <t>5/2568</t>
  </si>
  <si>
    <t>6/2568</t>
  </si>
  <si>
    <t>7/2568</t>
  </si>
  <si>
    <t xml:space="preserve">จัดซื้อวัสดุน้ำมันเชื้อเพลิงและหล่อลื่น </t>
  </si>
  <si>
    <t>(อุตสาหกรรมโยธา) กองช่าง</t>
  </si>
  <si>
    <t>8/2568</t>
  </si>
  <si>
    <t>9/2568</t>
  </si>
  <si>
    <t>(พาณิชย์) กองช่าง</t>
  </si>
  <si>
    <t>10/2568</t>
  </si>
  <si>
    <t>11/2568</t>
  </si>
  <si>
    <t>12/2568</t>
  </si>
  <si>
    <t>13/2568</t>
  </si>
  <si>
    <t>14/2568</t>
  </si>
  <si>
    <t>15/2568</t>
  </si>
  <si>
    <t>16/2568</t>
  </si>
  <si>
    <t>17/2568</t>
  </si>
  <si>
    <t>18/2568</t>
  </si>
  <si>
    <t>19/2568</t>
  </si>
  <si>
    <t>20/2568</t>
  </si>
  <si>
    <t>21/2568</t>
  </si>
  <si>
    <t>22/2568</t>
  </si>
  <si>
    <t>23/2568</t>
  </si>
  <si>
    <t>นางสาวชมพูนุช สัจจเสถียร</t>
  </si>
  <si>
    <t>24/2568</t>
  </si>
  <si>
    <t>25/2568</t>
  </si>
  <si>
    <t>นายศรนารายณ์ หารกิจ</t>
  </si>
  <si>
    <t>26/2568</t>
  </si>
  <si>
    <t>27/2568</t>
  </si>
  <si>
    <t>28/2568</t>
  </si>
  <si>
    <t>29/2568</t>
  </si>
  <si>
    <t>30/2568</t>
  </si>
  <si>
    <t>31/2568</t>
  </si>
  <si>
    <t>32/2568</t>
  </si>
  <si>
    <t>นายจักราวุธ แช่เรือง</t>
  </si>
  <si>
    <t>33/2568</t>
  </si>
  <si>
    <t>34/2568</t>
  </si>
  <si>
    <t>35/2568</t>
  </si>
  <si>
    <t>36/2568</t>
  </si>
  <si>
    <t>38/2568</t>
  </si>
  <si>
    <t>39/2568</t>
  </si>
  <si>
    <t>40/2568</t>
  </si>
  <si>
    <t>41/2568</t>
  </si>
  <si>
    <t>42/2568</t>
  </si>
  <si>
    <t>43/2568</t>
  </si>
  <si>
    <t>44/2568</t>
  </si>
  <si>
    <t>นางสาวอาณดา ทับทิมหิน</t>
  </si>
  <si>
    <t>45/2568</t>
  </si>
  <si>
    <t>46/2568</t>
  </si>
  <si>
    <t xml:space="preserve">ตำแหน่ง พนักงานเก็บกวาด </t>
  </si>
  <si>
    <t>ช่วยงานเก็บกวาดขยะล้นนอกถัง ไหล่ทาง</t>
  </si>
  <si>
    <t>47/2568</t>
  </si>
  <si>
    <t>48/2568</t>
  </si>
  <si>
    <t>นายจรูณ อุดม</t>
  </si>
  <si>
    <t>49/2568</t>
  </si>
  <si>
    <t>50/2568</t>
  </si>
  <si>
    <t>51/2568</t>
  </si>
  <si>
    <t>จ้างทำป้ายไวนิล ปากทางเข้า-ออก ประกบ</t>
  </si>
  <si>
    <t>หน้าหลัง จำนวน 2 ป้าย โครงการงาน</t>
  </si>
  <si>
    <t>ประเพณีถือศีลกินเจ ประจำปี ๒๕๖๗</t>
  </si>
  <si>
    <t>2 ต.ค 2567</t>
  </si>
  <si>
    <t>จ้างเหมาทำโปสเตอร์กินเจ จำนวน ๒๕๐ แผ่น</t>
  </si>
  <si>
    <t xml:space="preserve">โรงพิมพ์โยธิน </t>
  </si>
  <si>
    <t>แอนด์ สเตชั่นเนอรี่</t>
  </si>
  <si>
    <t>จ้างเหมาติดตั้ง ไฟส่องสว่าง ไฟประดับ พร้อม</t>
  </si>
  <si>
    <t xml:space="preserve">รื้อถอน โครงการงานประเพณีถือศีลกินเจ </t>
  </si>
  <si>
    <t>นางสาว สุดารัตน์ เจริญราษฎร์</t>
  </si>
  <si>
    <t>จ้างเหมาเช่าระบบเครื่องเสียงสำหรับ</t>
  </si>
  <si>
    <t>ประชาสัมพันธ์ โครงการงานประเพณีถือ</t>
  </si>
  <si>
    <t>ศีลกินเจ ประจำปี ๒๕๖๗</t>
  </si>
  <si>
    <t>นายธนากร พรมอุบล</t>
  </si>
  <si>
    <t xml:space="preserve">จ้างเหมาจัดเตรียมสถานที่ ติดตั้งเต็นท์โต๊ะเก้าอี้ </t>
  </si>
  <si>
    <t>เวที และแสงสีเสียง โครงการงานประเพณี</t>
  </si>
  <si>
    <t>ถือศีลกินเจ ประจำปี ๒๕๖๗</t>
  </si>
  <si>
    <t> จ้างทำป้ายไวนิล ที่ใช้ในโครงการงานประเพณี</t>
  </si>
  <si>
    <t>ถือศีลกินเจประจำปี ๒๕๖๗</t>
  </si>
  <si>
    <t>3 ต.ค 2567</t>
  </si>
  <si>
    <t>ซื้อวัสดุอุปกรณ์ที่ใช้ในโครงการ จำนวน ๒ รายการ</t>
  </si>
  <si>
    <t>(ถ้วย ช้อน) โครงการงานประเพณีถือศีลกินเจ</t>
  </si>
  <si>
    <t xml:space="preserve">ซื้อน้ำดื่ม (บรรจุในถ้วยพลาสติกใสขนาด ๒๒๐ ซีซี) </t>
  </si>
  <si>
    <t>โครงการงานประเพณีถือศีลกินเจประจำปี ๒๕๖๗</t>
  </si>
  <si>
    <t>คึกคักน้ำแข็ง</t>
  </si>
  <si>
    <t xml:space="preserve"> โดยนาง โสภิต ศรทอง</t>
  </si>
  <si>
    <t>ซื้อวัสดุอุปกรณ์ที่ใช้ในโครงการ จำนวน ๓ รายการ</t>
  </si>
  <si>
    <t> จ้างถ่ายเอกสารพร้อมเข้าเล่มเทศบัญญัติงบ</t>
  </si>
  <si>
    <t>ประมาณรายจ่ายประจำปีงบประมาณ พ.ศ.๒๕๖๘</t>
  </si>
  <si>
    <t>4 ต.ค 2567</t>
  </si>
  <si>
    <t>หจก.ดับเบิ้ลโอ ก๊อปปี้</t>
  </si>
  <si>
    <t>9 ต.ค 2567</t>
  </si>
  <si>
    <t>รถบรรทุกขยะ หมายเลขทะเบียน 80-6462 พังงา </t>
  </si>
  <si>
    <t>17 ต.ค 2567</t>
  </si>
  <si>
    <t>จ้างเหมาทำป้ายไวนิลประชาสัมพันธ์ พร้อมติดตั้ง</t>
  </si>
  <si>
    <t xml:space="preserve"> โครงการงานประเพณีลอยกระทง ประจำปี ๒๕๖๗ </t>
  </si>
  <si>
    <t xml:space="preserve">จ้างเหมาติดฟิล์มกระจกบานเลื่อนหน้าต่าง </t>
  </si>
  <si>
    <t>นาย ประวัติประทีป ณ ถลาง</t>
  </si>
  <si>
    <t>จ้างทำป้ายไวนิลที่ใช้ในโครงการงานประเพณี</t>
  </si>
  <si>
    <t>ลอยกระทง จำนวน ๒ ป้าย ประจำปี ๒๕๖๗</t>
  </si>
  <si>
    <t>18 ต.ค 2567</t>
  </si>
  <si>
    <t>24 ต.ค 2567</t>
  </si>
  <si>
    <t>จ้างตรวจเช็คระยะ20,000 กิโลเมตร</t>
  </si>
  <si>
    <t>รถยนต์หมายเลขทะเยียน กง 9485 พังงา</t>
  </si>
  <si>
    <t>บริษัท มิตซูพังงา มอเตอร์ส จำกัด</t>
  </si>
  <si>
    <t>25 ต.ค 2567</t>
  </si>
  <si>
    <t>ซื้ออาหารเสริม (นม) โรงเรียน ภาคเรียนที่ 2</t>
  </si>
  <si>
    <t>31 ต.ค 2567</t>
  </si>
  <si>
    <t>หมายเลขทะเบียน 1กค 4398 พังงา</t>
  </si>
  <si>
    <t>(งานป้องกัน)</t>
  </si>
  <si>
    <t>(งานเทศกิจ)</t>
  </si>
  <si>
    <t>จัดซื้อวัสดุงานบ้านงานครัว น้ำดื่ม</t>
  </si>
  <si>
    <t>ตำแหน่งคนงานทั่วไป</t>
  </si>
  <si>
    <t>(ตรวจสอบติดตั้งมาตรน้ำ)</t>
  </si>
  <si>
    <t>1 พ.ย 2567</t>
  </si>
  <si>
    <t>นางสาวสายฝน ตุลา</t>
  </si>
  <si>
    <t>52/2568</t>
  </si>
  <si>
    <t>53/2568</t>
  </si>
  <si>
    <t>54/2568</t>
  </si>
  <si>
    <t>55/2568</t>
  </si>
  <si>
    <t>นายศักดา ทับทิมหิน</t>
  </si>
  <si>
    <t>จัดซื้อวัสดุอุปกรณ์ที่ใช้ จำนวน 2 รายการ</t>
  </si>
  <si>
    <t>โครงการงานประเพณีลอยกระทง</t>
  </si>
  <si>
    <t>4 พ.ย 2567</t>
  </si>
  <si>
    <t>จัดซื้อไม้อัดยางแดงสำหรับทำกระทง</t>
  </si>
  <si>
    <t>ร้านคึกคักกค้าไม้</t>
  </si>
  <si>
    <t xml:space="preserve">จ้างซ่อมและเปลี่ยนอะะไหล่เครื่องตัดหญ้า </t>
  </si>
  <si>
    <t>จำนวน 2 เครื่อง</t>
  </si>
  <si>
    <t>ซื้อวัสดุอุปกรณ์ที่ใช้ในการประกอบในการตกแต่ง</t>
  </si>
  <si>
    <t>กระทง (ไฟประดับ) โครงการงานประเพณี</t>
  </si>
  <si>
    <t>ลอยกระทง ประจำปี ๒๕๖๗</t>
  </si>
  <si>
    <t> บริษัท เซเว่นซี ค้าส่ง จำกัด</t>
  </si>
  <si>
    <t xml:space="preserve"> จ้างเหมาทำป้ายสติกเกอร์ติดโฟมบอร์ดไดคัท </t>
  </si>
  <si>
    <t>5 พ.ย 2567</t>
  </si>
  <si>
    <t xml:space="preserve">จ้างเหมาตกแต่ง และจัดสถานที่ </t>
  </si>
  <si>
    <t>โครงการงานประเพณีลอยกระทง ประจำปี ๒๕๖๗ </t>
  </si>
  <si>
    <t xml:space="preserve">จ้างเหมาไฟประดับและไฟหลักรายทาง </t>
  </si>
  <si>
    <t xml:space="preserve">พร้อมติดตั้ง โครงการงานประเพณีลอยกระทง </t>
  </si>
  <si>
    <t>นาย ธนวุฒิ ปลอดทุกข์</t>
  </si>
  <si>
    <t>7 พ.ย 2567</t>
  </si>
  <si>
    <t>จ้างเหมาจัดเตรียมสถานที่ ติดตั้งเต็นท์โต๊ะ</t>
  </si>
  <si>
    <t xml:space="preserve"> เก้าอี้ โครงการงานประเพณีลอยกระทง </t>
  </si>
  <si>
    <t xml:space="preserve"> จ้างซ่อมบำรุงยานพาหนะและขนส่ง รถบรรทุกขยะ </t>
  </si>
  <si>
    <t xml:space="preserve">หมายเลขทะเบียน 80-3252 พังงา </t>
  </si>
  <si>
    <t xml:space="preserve">ซื้อวัสดุอุปกรณ์ประดิษฐ์กระทง </t>
  </si>
  <si>
    <t>ซื้อวัสดุอุปกรณ์ประดิษฐ์ที่ใช้ตกแต่งกระทง</t>
  </si>
  <si>
    <t xml:space="preserve"> โครงการงานประเพณีลอยกระทง ประจำปี ๒๕๖๗</t>
  </si>
  <si>
    <t>โดย นางสาว กิรณา แก้วเขียว</t>
  </si>
  <si>
    <t xml:space="preserve"> เปิ้ล ดอกไม้ประดิษฐ์ </t>
  </si>
  <si>
    <t xml:space="preserve">ซื้อน้ำดื่ม โครงการงานประเพณีลอยกระทง </t>
  </si>
  <si>
    <t>ซื้อวัสดุอุปกรณ์ที่ใช้สำหรับโครงการงานประเพณี</t>
  </si>
  <si>
    <t>8 พ.ย 2567</t>
  </si>
  <si>
    <t> จ้างซ่อมแซมครุภัณฑ์ยานพาหนะและขนส่ง</t>
  </si>
  <si>
    <t>11 พ.ย 2567</t>
  </si>
  <si>
    <t> จ้างทำป้ายไวนิล ประชาสัมพันธ์การประชุม</t>
  </si>
  <si>
    <t>ประชาคมหมู่บ้าน จำนวน 1 รายการ </t>
  </si>
  <si>
    <t>14 พ.ย 2567</t>
  </si>
  <si>
    <t> จ้างเหมาทำความสะอาดบริเวณสถานที่จัดงาน</t>
  </si>
  <si>
    <t>ลอยกระทง โครงการงานประเพณีลอยกระทง</t>
  </si>
  <si>
    <t>นายประสิทธิ์ หาญทะเล</t>
  </si>
  <si>
    <t> ซื้อวัสดุอุปกรณ์ โครงการงานประเพณีลอยกระทง</t>
  </si>
  <si>
    <t>สำหรับรถบรรทุกขยะ (ไม่เกิน10,000ลิตร)</t>
  </si>
  <si>
    <t>15 พ.ย 2567</t>
  </si>
  <si>
    <t xml:space="preserve">จ้างตรวจซ่อมและเปลี่ยนอะไหล่ รถจักยานยนต์ </t>
  </si>
  <si>
    <t xml:space="preserve">กงน 291 พังงา หมายเลขครุภัณฑ์ </t>
  </si>
  <si>
    <t>009-41-0001</t>
  </si>
  <si>
    <t>จ้างก่อสร้างรางระบายน้ำคอนกรีตเสริมเหล็ก</t>
  </si>
  <si>
    <t xml:space="preserve"> ย่านชุมชน ซอยตาเชย หมู่ที่ ๖</t>
  </si>
  <si>
    <t xml:space="preserve"> ไฮเวย์ การโยธา</t>
  </si>
  <si>
    <t>บริษัท ขุนพล คอนสตรัคชั่น</t>
  </si>
  <si>
    <t>แอนด์ เทรดดิ้ง จำกัด</t>
  </si>
  <si>
    <t xml:space="preserve">บริษัท วายดับเบิ้ลยู </t>
  </si>
  <si>
    <t>ซีวิล ดีเวลลอป จำกัด</t>
  </si>
  <si>
    <t>18 พ.ย 2567</t>
  </si>
  <si>
    <t>จ้างจ้างทำป้ายไวนิลห้ามทิ้งขยะ (โครงไม้)</t>
  </si>
  <si>
    <t>ขนาด ๑๒๐ x ๒๔๐ เซนติเมตรพร้อมติดตั้ง</t>
  </si>
  <si>
    <t>จำนวน ๓ ป้าย</t>
  </si>
  <si>
    <t>20 พ.ย 2567</t>
  </si>
  <si>
    <t>หมู่ที่ ๗ ตำบลคึกคัก อำเภอตะกั่วป่า จังหวัดพังงา</t>
  </si>
  <si>
    <t>ย่านชุมชน ซอยบางหลาโอน จำนวน ๒ ช่วง</t>
  </si>
  <si>
    <t>25 พ.ย 2567</t>
  </si>
  <si>
    <t>นายติณณภพ แก้วดวง</t>
  </si>
  <si>
    <t>บริษัท วายดับเบิ้ลยู</t>
  </si>
  <si>
    <t xml:space="preserve">บริษัท ขุนพล คอนสตรัคชั่น </t>
  </si>
  <si>
    <t xml:space="preserve">ซื้อหินกะสะพร้อมเกลี่ยแต่ง หมู่ที่ 1,2 </t>
  </si>
  <si>
    <t>และหมู่ที่ 7</t>
  </si>
  <si>
    <t>21 พ.ย 2567</t>
  </si>
  <si>
    <t xml:space="preserve"> จ้างซ่อมบำรุงยานพาหนะและขนส่งรถบรรทุกขยะ </t>
  </si>
  <si>
    <t>จ้างตรวจเช็คระยะ และเปลี่ยนอะไหล่รถยนต์</t>
  </si>
  <si>
    <t xml:space="preserve">หมายเลขทะเบียน กข 7428 พังงา </t>
  </si>
  <si>
    <t>เลขครุภัณฑ์ 001-52-0003</t>
  </si>
  <si>
    <t xml:space="preserve"> จ้างซ่อมบำรุงยานพาหนะและขนส่ง </t>
  </si>
  <si>
    <t>80-3252 พังงา </t>
  </si>
  <si>
    <t xml:space="preserve"> จ้างซ่อมแซมครุภัณฑ์การเกษตร </t>
  </si>
  <si>
    <t>เครื่องพ่นหมอกควัน จำนวน ๒ เครื่อง</t>
  </si>
  <si>
    <t xml:space="preserve"> นายสานิษ บุญชูวงศ์ </t>
  </si>
  <si>
    <t>28 พ.ย 2567</t>
  </si>
  <si>
    <t>80-6892 พังงา </t>
  </si>
  <si>
    <t>  เกสินีกระจกโค้ง</t>
  </si>
  <si>
    <t>26 พ.ย 2567</t>
  </si>
  <si>
    <t>จ้างจัดพานดอกไม้สด และดอกไม้บริเวณเ</t>
  </si>
  <si>
    <t>วทีสถานที่จัดงาน รัฐพิธี</t>
  </si>
  <si>
    <t>29 พ.ย 2567</t>
  </si>
  <si>
    <t>(แบตเตอรี่ โดรนบินถ่ายภาพ) กองการศึกษา</t>
  </si>
  <si>
    <t>ซื้อวัสดุโฆษณาและเผยแพร่</t>
  </si>
  <si>
    <t>4 ธ.ค 2567</t>
  </si>
  <si>
    <t>ซื้อวัสดุงานบ้านงานครัว (แก๊สหุงต้ม)</t>
  </si>
  <si>
    <t xml:space="preserve">ซื้อซื้อหินคลุกพร้อมเกลี่ยแต่ง หมู่ที่ 3 </t>
  </si>
  <si>
    <t xml:space="preserve">ตำบลคึกคัก </t>
  </si>
  <si>
    <t>27 ธ.ค 2567</t>
  </si>
  <si>
    <t>9 ธ.ค 2567</t>
  </si>
  <si>
    <t>ซื้อวัสดุวิทยาศาสตร์หรือการแพทย์</t>
  </si>
  <si>
    <t xml:space="preserve"> จำนวน 2 รายการ </t>
  </si>
  <si>
    <t> หจก. บางเนียง เคมีภัณฑ์</t>
  </si>
  <si>
    <t>จ้างเหมาขุดลอกกำจัดวัชพืช ณ ซอยน้ำตกโตน</t>
  </si>
  <si>
    <t xml:space="preserve">ช่องฟ้า หมู่ที่ 5 ตำบลคึกคัก อำเภอตะกั่วป่า </t>
  </si>
  <si>
    <t>11 ธ.ค 2567</t>
  </si>
  <si>
    <t xml:space="preserve">จ้างทำป้ายไวนิลห้ามทิ้งขยะ (โครงไม้) </t>
  </si>
  <si>
    <t>ขนาด 120x240 เซนติเมตร</t>
  </si>
  <si>
    <t xml:space="preserve"> พร้อมติดตั้งจำนวน 3 ป้าย </t>
  </si>
  <si>
    <t>12 ธ.ค 2567</t>
  </si>
  <si>
    <t> จ้างซ่อมรถยนต์บรรทุกติดตั้งไฮดรอลิค</t>
  </si>
  <si>
    <t>(กระเช้าไฟฟ้า) หมายเลขทะเบียน</t>
  </si>
  <si>
    <t xml:space="preserve"> 80-4287 พังงา </t>
  </si>
  <si>
    <t> จ้างซ่อมเครื่องสูบน้ำและไดโว่ หมู่ที่ 5 </t>
  </si>
  <si>
    <t xml:space="preserve">ซื้อวัสดุก่อสร้าง </t>
  </si>
  <si>
    <t>พรการุณวัสดุภัณฑ์</t>
  </si>
  <si>
    <t xml:space="preserve">รถจักรยานยนต์ หมายเลขครุภัณฑ์ </t>
  </si>
  <si>
    <t xml:space="preserve">009-54-0006 หมายเลขทะเบียน กนก 803 </t>
  </si>
  <si>
    <t>13 ธ.ค 2567</t>
  </si>
  <si>
    <t> จ้างเหมาทำเรือแพ หมู่ 1 โครงการงานประเพณี</t>
  </si>
  <si>
    <t>ลอยเรือแพ ประจำปี ๒๕๖๗</t>
  </si>
  <si>
    <t> จ้างเหมาทำเรือแพ หมู่ 3 โครงการงานประเพณี</t>
  </si>
  <si>
    <t> นายอธิเดช ศรีสุวรรณ</t>
  </si>
  <si>
    <t>ซื้อวัสดุพร้อมติดตั้งท่อระบายน้ำสายน้ำตก</t>
  </si>
  <si>
    <t>โตนช่องฟ้า หมู่ที่ 5 ต.คึกคัก อ.ตะกั่วป่า จ.พังงา </t>
  </si>
  <si>
    <t>18 ธ.ค 2567</t>
  </si>
  <si>
    <t>ซื้อวัสดุก่อสร้าง (วัสดุประปา) จำนวน 17 รายการ</t>
  </si>
  <si>
    <t>จ้างเหมาบริการขุดลอกตะกอนดิน คู คลอง</t>
  </si>
  <si>
    <t>จ้างตรวจซ่อมและเปลี่ยนอะไหล่</t>
  </si>
  <si>
    <t>กล้องวงจรปิด CCTV</t>
  </si>
  <si>
    <t>19 ธ.ค 2567</t>
  </si>
  <si>
    <t>(ยางรถบรรทุก) บฉ 2200 พังงา</t>
  </si>
  <si>
    <t> ซื้อชุดเครื่องมือหาค่าพิกัดด้วยสัญญาณ</t>
  </si>
  <si>
    <t>ดาวเทียม GNSS แบบ 1Base 1 Controller</t>
  </si>
  <si>
    <t>บริษัท เอส.ดี.เอ็ม. จำกัด</t>
  </si>
  <si>
    <t>37/2568</t>
  </si>
  <si>
    <t>ประกวดราคาซื้อรถบรรทุก (ดีเซล) ขนาด 6 ตัน</t>
  </si>
  <si>
    <t xml:space="preserve"> 6 ล้อ ปริมาตรกระบอกสูบไม่ต่ำกว่า 6,000</t>
  </si>
  <si>
    <t xml:space="preserve"> ซีซี หรือกำลังเครื่องยนต์สูงสุด แบบบรรทุกน้ำ </t>
  </si>
  <si>
    <t>บริษัท เอส.เมคาโน จำกัด</t>
  </si>
  <si>
    <t>23 ธ.ค 2567</t>
  </si>
  <si>
    <t>จ้างเหมาบริการ เต็นท์ โต๊ะ เก้าอี้ และติดตั้ง</t>
  </si>
  <si>
    <t>ไฟฟ้าแสงสว่าง ณ จุดตรวจหลักป้อมโคบัง</t>
  </si>
  <si>
    <t>หมู่ที่ 7</t>
  </si>
  <si>
    <t>24 ธ.ค 2567</t>
  </si>
  <si>
    <t>จ้างทำป้ายไวนิล 2 รายการ</t>
  </si>
  <si>
    <t> ซื้อวัสดุสำนักงาน จำนวน 6 รายการ</t>
  </si>
  <si>
    <t> ซื้อวัสดุสำนักงาน จำนวน 13 รายการ</t>
  </si>
  <si>
    <t>25 ธ.ค 2567</t>
  </si>
  <si>
    <t xml:space="preserve">ร้านเขาหลักการไฟฟ้า </t>
  </si>
  <si>
    <t>นายสุวิทย์ ศีรีรักษ์</t>
  </si>
  <si>
    <t>ซื้อวัสดุไฟฟ้าและวิทยุพร้อมติดตั้ง</t>
  </si>
  <si>
    <t>34./2568</t>
  </si>
  <si>
    <t>จ้างทำป้ายประชาสัมพันธ์ โครงการงาน</t>
  </si>
  <si>
    <t>กิจกรรมวันเด็กแห่งชาติ ประจำปี ๒๕๖๘</t>
  </si>
  <si>
    <t>38./2568</t>
  </si>
  <si>
    <t>รถบรรทุกขยะ (ไม่เกิน10,000)</t>
  </si>
  <si>
    <t>26 ธ.ค 2567</t>
  </si>
  <si>
    <t> จ้างทำป้ายไวนิลประชาสัมพันธ์การ</t>
  </si>
  <si>
    <t>ชำระภาษี ปี 2568</t>
  </si>
  <si>
    <t>กค 3702 พังงา</t>
  </si>
  <si>
    <t>จ้างเหมาทำสติกเกอร์พิมพ์ติดโฟมบอร์ด โครงการงานกิจกรรมวันเด็กแห่งชาติ ประจำปี ๒๕๖๘ </t>
  </si>
  <si>
    <t>2 ม.ค 2568</t>
  </si>
  <si>
    <t>จ้างซ่อมบำรุงยานพาหนะและขนส่ง รถบรรทุกขยะ หมายเลขทะเบียน 80-7200 พังงา</t>
  </si>
  <si>
    <t xml:space="preserve"> ซื้อวัสดุยานพาหนะและขนส่ง รถบรรทุกขยะ หมายเลขทะเบียน 80-3252 พังงา</t>
  </si>
  <si>
    <t>ซื้อวัสดุอุปกรณ์ โครงการกิจกรรมงานวันเด็กแห่งชาติฯ ประจำปี ๒๕๖๘</t>
  </si>
  <si>
    <t>8 ม.ค 2568</t>
  </si>
  <si>
    <t>ซื้อวัสดุภาชนะ โครงการกิจกรรมงานวันเด็กแห่งชาติฯ ประจำปี ๒๕๖๘</t>
  </si>
  <si>
    <t>ซื้อของรางวัล โครงการกิจกรรมงานวันเด็กแห่งชาติฯ ประจำปี ๒๕๖๘</t>
  </si>
  <si>
    <t xml:space="preserve">ซื้อวัสดุ โครงการกิจกรรมงานวันเด็กแห่งชาติฯ ประจำปี ๒๕๖๘ </t>
  </si>
  <si>
    <t xml:space="preserve">	 ซื้อชุดอุปกรณ์ระบายสี โครงการกิจกรรมงานวันเด็กแห่งชาติฯ ประจำปี ๒๕๖๘</t>
  </si>
  <si>
    <t>นายกุหลาบ ฤทธา</t>
  </si>
  <si>
    <t>40.1/2568</t>
  </si>
  <si>
    <t>จ้างเหมาบริการบุคคลธรรมดา คนงานทั่วไป</t>
  </si>
  <si>
    <t>56/2568</t>
  </si>
  <si>
    <t xml:space="preserve">จ้างเช่าค่าบริการวัสดุอุปกรณ์ที่จำเป็นในการจัดงาน รวมค่าติดตั้ง และค่ารื้อถอน  โครงการกิจกรรมงานวันเด็กแห่งชาติฯ ประจำปี ๒๕๖๘ </t>
  </si>
  <si>
    <t xml:space="preserve">นรินทรา พังงา </t>
  </si>
  <si>
    <t>โดย นายสกล กุลผะกา</t>
  </si>
  <si>
    <t xml:space="preserve">จ้างบริการเครื่องพัฒนาการทางด้านร่างกาย โครงการกิจกรรมงานวันเด็กแห่งชาติฯ ประจำปี ๒๕๖๘ </t>
  </si>
  <si>
    <t>จ้างเหมาวงดนตรีพร้อมนักร้อง โครงการกิจกรรมงานวันเด็กแห่งชาติ ประจำปี ๒๕๖๘</t>
  </si>
  <si>
    <t>นาย ศุภฤกษ์ ณ ถลาง</t>
  </si>
  <si>
    <t>จ้างทำป้ายไวนิล บนเวที ป้ายจุดรับลงทะเบียน โครงการกิจกรรมงานวันเด็กแห่งชาติ ประจำปี ๒๕๖๘</t>
  </si>
  <si>
    <t xml:space="preserve">จ้างเหมาทำป้ายไวนิล บูธรายชื่อ โครงการกิจกรรมงานวันเด็กแห่งชาติ ประจำปี ๒๕๖๘ </t>
  </si>
  <si>
    <t>57/2568</t>
  </si>
  <si>
    <t xml:space="preserve">	 จ้างซ่อมแซมครุภัณฑ์ยานพาหนะและขนส่ง รถจักรยานยนต์ หมายเลขทะเบียน กจล 443 พังงา หมายเลขครุภัณฑ์ 009-46-0002</t>
  </si>
  <si>
    <t>58/2568</t>
  </si>
  <si>
    <t>9 ม.ค 2568</t>
  </si>
  <si>
    <t xml:space="preserve">จ้างจัดทำอาหารและเครื่องดื่มที่ไม่มีแอลกอฮอล์สำหรับเด็กและเยาวชนที่เข้าร่วม โครงการกิจกรรมงานวันเด็กแห่งชาติฯ ประจำปี ๒๕๖๘ </t>
  </si>
  <si>
    <t>นางยุพเรศ ศรีเมือง</t>
  </si>
  <si>
    <t>59/2568</t>
  </si>
  <si>
    <t>10 ม.ค 2568</t>
  </si>
  <si>
    <t xml:space="preserve"> จ้างซ่อมและเปลี่ยนอะไหล่เครื่องตัดหญ้า จำนวน 3 เครื่อง</t>
  </si>
  <si>
    <t>วรภัณฑ์ เทรดดิ้ง</t>
  </si>
  <si>
    <t>60/2568</t>
  </si>
  <si>
    <t>15 ม.ค 2568</t>
  </si>
  <si>
    <t xml:space="preserve"> จ้างซ่อมและเปลี่ยนอะไหล่เครื่องเลื่อยยนต์ จำนวน 2 เครื่อง</t>
  </si>
  <si>
    <t>61/2568</t>
  </si>
  <si>
    <t xml:space="preserve">ซื้อวัสดุอื่น วัสดุโรงงานจำนวน 3 รายการ </t>
  </si>
  <si>
    <t> ซื้อวัสดุการเกษตร จำนวน 4 รายการ </t>
  </si>
  <si>
    <t>ซื้อวัสดุก่อสร้าง  (วัสดุประปา)</t>
  </si>
  <si>
    <t>42.1/2568</t>
  </si>
  <si>
    <t>16 ม.ค 2568</t>
  </si>
  <si>
    <t xml:space="preserve">จ้างซ่อมบำรุงยานพาหนะและขนส่ง รถบรรทุกขยะ หมายเลขทะเบียน ๘๐-๖๘๙๒ พังงา </t>
  </si>
  <si>
    <t>จ้างซ่อมแซมครุภัณฑ์สำนักงาน (เครื่อง CPU คอมพิวเตอร์)</t>
  </si>
  <si>
    <t>ร้านมิวมุกคอมพิวเตอร์</t>
  </si>
  <si>
    <t>62/2568</t>
  </si>
  <si>
    <t>63/2568</t>
  </si>
  <si>
    <t xml:space="preserve"> จ้างเหมาบริการทำตรายาง จำนวน 6 รายการ</t>
  </si>
  <si>
    <t>ร้านไทยกราฟฟิค</t>
  </si>
  <si>
    <t>นายศรีชล เอมสกุล</t>
  </si>
  <si>
    <t>จ้างเหมาซ่อมแซมครุภัณฑ์สำนักงาน (เครื่องปรับอากาศ) กองการศึกษา ทต.คึกคัก</t>
  </si>
  <si>
    <t>64/2568</t>
  </si>
  <si>
    <t>65/2568</t>
  </si>
  <si>
    <t>17 ม.ค 2568</t>
  </si>
  <si>
    <t xml:space="preserve">จ้างซ่อมบำรุงยานพาหนะและขนส่ง รถบรรทุกขยะ หมายเลขทะเบียน ๘๐-๖๐๒๑ พังงา </t>
  </si>
  <si>
    <t>66/2568</t>
  </si>
  <si>
    <t>20 ม.ค 2568</t>
  </si>
  <si>
    <t>จ้างซ่อมตรวจเช็คระยะ รถยนต์กองการศึกษา หมายเลชทะเบียน กง ๓๔๓๐ พังงา หมายเลขครุภัณฑ์ ๐๐๑-๖๕-๐๐๐๗</t>
  </si>
  <si>
    <t>67/2568</t>
  </si>
  <si>
    <t>21 ม.ค 2568</t>
  </si>
  <si>
    <t>จ้างทำป้ายไวนิล โครงการโรงเรียนผู้สูงอายุตำบลคึกคัก ประจำปีงบประมาณ พ.ศ.2568</t>
  </si>
  <si>
    <t>68/2568</t>
  </si>
  <si>
    <t> นางสาวพรณรี ตันวานิช</t>
  </si>
  <si>
    <t>69/2568</t>
  </si>
  <si>
    <t>จ้างทำอาหารกลางวัน อาหารว่างและเครื่องดื่ม โครงการโรงเรียนผู้สูงอายุตำบลคึกคัก</t>
  </si>
  <si>
    <t>ซื้อวัสดุอุปกรณ์ โครงการโรงเรียนผู้สูงอายุตำบลคึกคัก ประจำปีงบประมาณ พ.ศ.2568 (ครั้งที่ 1)</t>
  </si>
  <si>
    <t xml:space="preserve"> ซื้อวัสดุก่อสร้าง</t>
  </si>
  <si>
    <t>24 ม.ค 2568</t>
  </si>
  <si>
    <t>จ้างซ่อมแซมครุภัณฑ์ยานพาหนะและขนส่ง รถบรรทุกขยะ หมายเลขทะเบียน ๘๐-๖๘๙๒ พังงา</t>
  </si>
  <si>
    <t>70/2568</t>
  </si>
  <si>
    <t xml:space="preserve">จ้างทำตรายาง กองการศึกษา ทต.คึกคัก </t>
  </si>
  <si>
    <t>71/2568</t>
  </si>
  <si>
    <t>27 ม.ค 2568</t>
  </si>
  <si>
    <t>จ้างซ่อมหน้าแปลนเครื่องสูบน้ำ หมู่ที่ 5</t>
  </si>
  <si>
    <t>72/2568</t>
  </si>
  <si>
    <t xml:space="preserve">ซื้อวัสดุไฟฟ้าและวิทยุ กองการศึกษา ทต. คึกคัก </t>
  </si>
  <si>
    <t>แสงชัยกรุ๊ป อิเลคทริค</t>
  </si>
  <si>
    <t xml:space="preserve"> ซื้อวัสดุก่อสร้าง (วัสดุประปา) จำนวน 10 รายการ</t>
  </si>
  <si>
    <t>ประพันธ์อะไหล่</t>
  </si>
  <si>
    <t xml:space="preserve"> จ้างซ่อมบำรุงยานพาหนะและขนส่ง รถบรรทุกขยะ หมายเลขทะเบียน ๘๐-๖๔๖๒ พังงา </t>
  </si>
  <si>
    <t>73/2568</t>
  </si>
  <si>
    <t>28 ม.ค 2568</t>
  </si>
  <si>
    <t>จ้างซ่อมแซมครุภัณฑ์ยานพาหนะและขนส่ง รถบรรทุกขยะ หมายเลขทะเบียน ๘๐-๔๗๓๕ พังงา</t>
  </si>
  <si>
    <t>ร้านไฮ-เพรสเซอร์</t>
  </si>
  <si>
    <t>74/2568</t>
  </si>
  <si>
    <t xml:space="preserve">จ้างซ่อมแซมครุภัณฑ์คอมพิวเตอร์ กองการศึกษา ทต.คึกคัก </t>
  </si>
  <si>
    <t>75/2568</t>
  </si>
  <si>
    <t xml:space="preserve">จ้างซ่อมแซมครุภัณฑ์ยานพาหนะและขนส่ง หมายเลขทะเบียน 1กค 4398 พังงา </t>
  </si>
  <si>
    <t>76/2568</t>
  </si>
  <si>
    <t>29 ม.ค 2568</t>
  </si>
  <si>
    <t xml:space="preserve">ซื้อวัสดุคอมพิวเตอร์ จำนวน 6 รายการ </t>
  </si>
  <si>
    <t>บริษัท คลาวด์ อินทู จำกัด</t>
  </si>
  <si>
    <t>31 ม.ค 2568</t>
  </si>
  <si>
    <t>นายธนาทร ดิษฐ์รักษ์</t>
  </si>
  <si>
    <t>ซื้อชุดนักกีฬาวอเลย์บอล รุ่นอายไม่เกิน ๑๓ ปี (หญิง) และรุ่นอายุไม่เกิน ๑๓ ปี (ชาย) โครงการจัดส่งนักกีฬาเข้าร่วมแข่งขันกีฬาฯ</t>
  </si>
  <si>
    <t>ร้านโปโล-ยูนิฟอร์ม</t>
  </si>
  <si>
    <t xml:space="preserve"> โดย นายสัมพันธ์ บุญเรือง</t>
  </si>
  <si>
    <t>3 ก.พ 2568</t>
  </si>
  <si>
    <t xml:space="preserve">ซื้อชุดนักกีฬาฟุตบอล รุ่นประชาชนชาย และรุ่นอายุไม่เกิน ๑๖ ปี (ชาย) โครงการจัดส่งนักกีฬาเข้าร่วมแข่งขันกีฬาฯ </t>
  </si>
  <si>
    <t>ซื้อครุภัณฑ์คอมพิวเตอร์หรืออเล็กทรอนิกส์ จำนวน ๑๒ รายการ</t>
  </si>
  <si>
    <t>โอ เอ็ม เอ็ม คอนเนคชั่น</t>
  </si>
  <si>
    <t>18 ก.พ 2568</t>
  </si>
  <si>
    <t xml:space="preserve">จ้างซ่อมแซมครุภัณฑ์ยานพาหนะและขนส่ง รถจักรยานยนต์ หมายเลขทะเบียน กจล 443 พังงา หมายเลขครุภัณฑ์ 009-46-0002 </t>
  </si>
  <si>
    <t>77/2568</t>
  </si>
  <si>
    <t>4 ก.พ 2568</t>
  </si>
  <si>
    <t xml:space="preserve">จ้างซ่อมรถยนต์บรรทุกติดตั้งไฮดรอลิค (กระเช้าไฟฟ้า) หมายเลขทะเบียน 80-6185 พังงา </t>
  </si>
  <si>
    <t>78/2568</t>
  </si>
  <si>
    <t>จ้างทำอาหารกลางวัน อาหารว่างและเครื่องดื่ม ตามเทศบัญญัติงบประมาณรายจ่ายประจำปีงบประมาณ พ.ศ.2568 (ครั้งที่ 4)</t>
  </si>
  <si>
    <t>นางสาวพรฌรี ตันวานิช</t>
  </si>
  <si>
    <t>79/2568</t>
  </si>
  <si>
    <t>5 ก.พ 2568</t>
  </si>
  <si>
    <t xml:space="preserve">จ้างซ่อมแซมครุภัณฑ์ยานพาหนะและขนส่ง รถยนต์ส่วนกลาง หมายเลขทะเบียน กค 3702 พังงา จำนวน 1 คัน  </t>
  </si>
  <si>
    <t>บริษัท มิตซูพังงา</t>
  </si>
  <si>
    <t xml:space="preserve"> มอเตอร์สจำกัด</t>
  </si>
  <si>
    <t>80/2568</t>
  </si>
  <si>
    <t>จัดซิ้อน้ำดื่ม โครงการจัดส่งนักกีฬาเข้าร่วมแข่งขัน ประจำปี 2568</t>
  </si>
  <si>
    <t xml:space="preserve">จ้างซ่อมบำรุงยานพาหนะและขนส่ง รถบรรทุกขยะ หมายเลขทะเบียน ๘๐-๓๒๕๒ พังงา </t>
  </si>
  <si>
    <t>81/2568</t>
  </si>
  <si>
    <t>6 ก.พ 2568</t>
  </si>
  <si>
    <t>จ้างซ่อมบำรุงยานพาหนะและขนส่ง รถบรรทุกขยะ หมายเลขทะเบียน ๘๐-๔๕๕๐ พังงา</t>
  </si>
  <si>
    <t>อู่ ยุทธนายนต์</t>
  </si>
  <si>
    <t>82/2568</t>
  </si>
  <si>
    <t>จ้างทำป้ายเครื่องหมายจราจร จำนวน 1 รายการ พร้อมติดตั้ง</t>
  </si>
  <si>
    <t>83/2568</t>
  </si>
  <si>
    <t>จ้างซ่อมเปลี่ยนอะไหล่ รถบรรทุกดับเพลิง บจ 1123 พังงา เลขครุภัณฑ์ 002-48-0001</t>
  </si>
  <si>
    <t>84/2568</t>
  </si>
  <si>
    <t>ซื้อยางมะตอยผสมร้อนพร้อมปรับเกลี่ย Hot mix (AC 60/70) ซอยชายทะเลคึกคัก และซอยหาดคึกคัก 1 หมู่ที่ 3 ตำบลคึกคัก</t>
  </si>
  <si>
    <t>14 ก.พ 2568</t>
  </si>
  <si>
    <t>จ้างเหมาบริการจัดทำป้ายชื่อศูนย์พัฒนาเด็กเล็กเทศบาลตำบลคึกคัก</t>
  </si>
  <si>
    <t>85/2568</t>
  </si>
  <si>
    <t>11 ก.พ 2568</t>
  </si>
  <si>
    <t>จ้างทำอาหารกลางวัน อาหารว่างและเครื่องดื่ม สำหรับผู้เข้าร่วม โครงการโรงเรียนผู้สูงอายุตำบลคึกคักประจำปีงบประมาณ พ.ศ.2568 (ครั้งที่ 3)</t>
  </si>
  <si>
    <t>86/2568</t>
  </si>
  <si>
    <t>จัดซื้อวัสดุน้ำมันดีเซลและน้ำมันหล่อลื่น สำหรับรถบรรทุกขยะ (ไม่เกิน10,000ลิตร)</t>
  </si>
  <si>
    <t xml:space="preserve">จ้างซ่อมแซมเครื่องสูบน้ำ ขนาด 7.5 แรงม้า </t>
  </si>
  <si>
    <t>87/2568</t>
  </si>
  <si>
    <t>จ้างซ่อมแซมแท่นเครื่องสูบน้ำ ขนาด 7.5 แรงม้า</t>
  </si>
  <si>
    <t xml:space="preserve">มลการช่าง </t>
  </si>
  <si>
    <t>นายละมล น้อยภักดี</t>
  </si>
  <si>
    <t>88/2568</t>
  </si>
  <si>
    <t>จ้างเหมาทำป้ายไวนิล โครงการกีฬาสีสัมพันธ์สถานศึกษาในสังกัดเทศบาลตำบลคึกคัก</t>
  </si>
  <si>
    <t>89/2568</t>
  </si>
  <si>
    <t xml:space="preserve">จ้างซ่อมแซมครุภัณฑ์ยานพาหนะและขนส่งรถบรรทุกขยะ หมายเลขทะเบียน ๘๐-๔๗๓๕ พังงา </t>
  </si>
  <si>
    <t>90/2568</t>
  </si>
  <si>
    <t>ซื้อเสื้อกีฬาและถ้วยรางวัล โครงการกีฬาสีสัมพันธ์สถานศึกษา ในสังกัดเทศบาลตำบลคึกคัก</t>
  </si>
  <si>
    <t>จ้างทำอาหารกลางวัน อาหารว่างและเครื่องดื่ม ตามเทศบัญญัติงบประมาณรายจ่ายประจำปีงบประมาณ พ.ศ.2568 (ครั้งที่ 2)</t>
  </si>
  <si>
    <t>91/2568</t>
  </si>
  <si>
    <t>19 ก.พ 2568</t>
  </si>
  <si>
    <t>ซื้อวัสดุงานบ้านงานครัว (แก๊สหุงต้ม) โรงเรียนเทศบาลบ้านปากวีปมิตรภาพที่ ๑๒๔</t>
  </si>
  <si>
    <t xml:space="preserve">อำนวย พาณิชย์ </t>
  </si>
  <si>
    <t>20 ก.พ 2568</t>
  </si>
  <si>
    <t>ซื้อวัสดุยานพาหนะและขนส่งจำนวน 18 รายการ</t>
  </si>
  <si>
    <t xml:space="preserve">ซื้อวัสดุไฟฟ้าและวิทยุ </t>
  </si>
  <si>
    <t>21 ก.พ 2568</t>
  </si>
  <si>
    <t>จ้างซ่อมแซมรถยนต์บรรทุกดีเซล 4 ตัน 6 ล้อ หมายเลขทะเบียน 80-6301 พังงา</t>
  </si>
  <si>
    <t>92/2568</t>
  </si>
  <si>
    <t>จ้างทำตรายาง  ศูนย์พัฒนาเด็กเล็กเทศบาลตำบลคึกคัก</t>
  </si>
  <si>
    <t>93/2568</t>
  </si>
  <si>
    <t>(e-bidding)</t>
  </si>
  <si>
    <t>บริษัท จตุรทิศ บิสซิเนส จำกัด</t>
  </si>
  <si>
    <t>บริษัท คุ้มองค์ จำกัด</t>
  </si>
  <si>
    <t xml:space="preserve">บริษัท ทวีโชค ทรัค </t>
  </si>
  <si>
    <t>แอนด์ อีควิปเมนท์ จำกัด</t>
  </si>
  <si>
    <t>บริษัท โชติพีรพัฒน์ จำกัด</t>
  </si>
  <si>
    <t>บริษัท ซี เอส แพลนเนอร์ จำกัด</t>
  </si>
  <si>
    <t>จ้างเหมาทำป้ายประชาสัมพันธ์รับสมัครเด็กนักเรียน ศูนย์พัฒนาเด็กเล็กเทศบาลตำบลคึกคัก พร้อมติดตั้ง</t>
  </si>
  <si>
    <t>94/2568</t>
  </si>
  <si>
    <t>24 ก.พ 2568</t>
  </si>
  <si>
    <t>จ้างซ่อมแซมครุภัณฑ์ยานพาหนะและขนส่ง รถกระบะ ดีเซล ๔ ประตู หมายเลขทะเบียน กค ๙๔๑๗ พังงา</t>
  </si>
  <si>
    <t>95/2568</t>
  </si>
  <si>
    <t xml:space="preserve">จ้างเหมาทำป้ายไวนิลโครงไม้ พร้อมติดตั้ง จำนวน ๓ ป้าย โครงการแข่งขันกีฬาเด็กและเยาวชน ประจำปี ๒๕๖๘  </t>
  </si>
  <si>
    <t>96/2568</t>
  </si>
  <si>
    <t xml:space="preserve">ซื้อวัสดุวิทยาศาสตร์หรือการแพทย์ จุลินทรีย์บำบัดน้ำเสีย จำนวน 20 ชุด </t>
  </si>
  <si>
    <t>บริษัท อาร์อาร์ซีหนึ่งหกแปด</t>
  </si>
  <si>
    <t xml:space="preserve"> จำกัด (สำนักงานใหญ่)</t>
  </si>
  <si>
    <t>ทันต์สปอร์ต</t>
  </si>
  <si>
    <t xml:space="preserve"> โดยนายนพพร เทพเสถียร</t>
  </si>
  <si>
    <t>ซื้อถ้วยรางวัลและอุปกรณ์การแข่งขันกีฬา โครงการการแข่งขันกีฬาเด็กและเยาวชน  ประจำปี ๒๕๖๘</t>
  </si>
  <si>
    <t>25 ก.พ 2568</t>
  </si>
  <si>
    <t>โดยนายนพพร เทพเสถียร</t>
  </si>
  <si>
    <t>ซื้อครุภัณฑ์งานบ้านงานครัว (ตู้แช่อาหาร)</t>
  </si>
  <si>
    <t>กันเงิน67</t>
  </si>
  <si>
    <t xml:space="preserve">ซื้อวัสดุจราจร กระจกมองทางโค้ง </t>
  </si>
  <si>
    <t>ร้านพังงาไฟร์เทค</t>
  </si>
  <si>
    <t xml:space="preserve">ซื้อวัสดุเครื่องดับเพลิง สายส่งน้ำดับเพลิง </t>
  </si>
  <si>
    <t>27 ก.พ 2568</t>
  </si>
  <si>
    <t xml:space="preserve">จ้างซ่อมแซมครุภัณฑ์ยานพาหนะและขนส่ง รถบรรทุกขยะ หมายเลขทะเบียน ๘๐-๖๔๖๒ พังงา </t>
  </si>
  <si>
    <t>97/2568</t>
  </si>
  <si>
    <t>จ้างทำอาหารกลางวัน อาหารว่างและเครื่องดื่ม สำหรับผู้เข้าร่วม โครงการโรงเรียนผู้สูงอายุตำบลคึกคัก ประจำปีงบประมาณ พ.ศ.2568 (ครั้งที่ 5)</t>
  </si>
  <si>
    <t>พี่ขวัญ จ้างเหมา</t>
  </si>
  <si>
    <t>98/2568</t>
  </si>
  <si>
    <t>3 มี.ค 2568</t>
  </si>
  <si>
    <t>จ้างซ่อมและเปลี่ยนอะไหล่กล้องวงจรปิด CCTV</t>
  </si>
  <si>
    <t xml:space="preserve"> บริษัท บริลเลี่ยน เทค จำกัด</t>
  </si>
  <si>
    <t>99/2568</t>
  </si>
  <si>
    <t>4 มี.ค 2568</t>
  </si>
  <si>
    <t>จ้างเหมาบริการเช่า ติดตั้งเต็นท์ โต๊ะ เก้าอี้ และระบบเครื่องเสียง พร้อมรื้อถอน โครงการแข่งขันกีฬาเด็กและเยาวชนประจำปี ๒๕๖๘</t>
  </si>
  <si>
    <t>100/2568</t>
  </si>
  <si>
    <t>10 มี.ค 2568</t>
  </si>
  <si>
    <t>จัดซื้อวัสดุน้ำมัน(เบนซิน 91) 1000 ดีเซล 1000 บาท น้ำมันหล่อลื่นทูที 130 บาท จำนวน 3 รายการ (ไม่เกิน 10,000 ลิตร)</t>
  </si>
  <si>
    <t xml:space="preserve">ซื้อเสื้อกีฬา โครงการแข่งขันกีฬาเด็กและเยาวชนตำบลคึกคัก ประจำปี ๒๕๖๘ </t>
  </si>
  <si>
    <t xml:space="preserve">ร้านโปโล-ยูนิฟอร์ม โดย </t>
  </si>
  <si>
    <t>นายสัมพันธ์ บุญเรือง</t>
  </si>
  <si>
    <t>ร้านโปโล-ยูนิฟอร์ม โดย</t>
  </si>
  <si>
    <t>6 มี.ค 2568</t>
  </si>
  <si>
    <t>ซื้อวัสดุอุปกรณ์ที่ใช้ในการจัดขบวนและจัดอัฒจันทร์ ในกีฬาสีสานสัมพันธ์ ของโรงเรียนเทศบาลบ้านปากวีป มิตรภาพที่ 124</t>
  </si>
  <si>
    <t xml:space="preserve">ซื้อวัสดุก่อสร้าง (วัสดุประปา) </t>
  </si>
  <si>
    <t>11 มี.ค 2568</t>
  </si>
  <si>
    <t xml:space="preserve">จ้างเหมาทำป้ายไวนิล จำนวน ๑ ป้าย โครงการแข่งขันกีฬาเด็กและเยาวชน ประจำปี ๒๕๖๘ </t>
  </si>
  <si>
    <t>101/2568</t>
  </si>
  <si>
    <t xml:space="preserve">จ้างเหมาซ่อมแซมหน้าจานขนาด 160 มม. </t>
  </si>
  <si>
    <t>นายการุณ จิตรว่องไว</t>
  </si>
  <si>
    <t>102/2568</t>
  </si>
  <si>
    <t xml:space="preserve">ซื้อวัสดุสำนักงานจำนวน 13 รายการ </t>
  </si>
  <si>
    <t xml:space="preserve">ซื้อวัสดุสำนักงานจำนวน 1 รายการ </t>
  </si>
  <si>
    <t>ร้านเพื่อนนักเรียน</t>
  </si>
  <si>
    <t>12 มี.ค 2568</t>
  </si>
  <si>
    <t>ซื้อวัสดุเครื่องแต่งกาย จำนวน 2 รายการ</t>
  </si>
  <si>
    <t>13 มี.ค 2568</t>
  </si>
  <si>
    <t>จ้างจัดพานดอกไม้สด งานรัฐพิธี</t>
  </si>
  <si>
    <t xml:space="preserve"> ร้านมีสไตล์ ฟลาวเวอร์ </t>
  </si>
  <si>
    <t>(นางกรรณิการ์ สุพรรณอาสน์)</t>
  </si>
  <si>
    <t xml:space="preserve"> จ้างซ่อมบำรุงยานพาหนะและขนส่ง รถบรรทุกขยะ หมายเลขทะเบียน 
๘๐-๖๘๙๒ พังงา </t>
  </si>
  <si>
    <t>104/2568</t>
  </si>
  <si>
    <t>14 มี.ค 2568</t>
  </si>
  <si>
    <t>103/2568</t>
  </si>
  <si>
    <t>จ้างซ่อมบำรุงยานพาหนะและขนส่ง รถบรรทุกขยะ หมายเลขทะเบียน ๘๐-๓๒๕๒ พังงา</t>
  </si>
  <si>
    <t>105/2568</t>
  </si>
  <si>
    <t>ซื้อวัสดุยานพาหนะและขนส่ง จำนวน 2 รายการ</t>
  </si>
  <si>
    <t xml:space="preserve">จอยการยาง </t>
  </si>
  <si>
    <t>นายวุฒิชัย สุขส่ง</t>
  </si>
  <si>
    <t>17 มี.ค 2568</t>
  </si>
  <si>
    <t xml:space="preserve">จ้างเหมาจัดทำหน้าจานเครื่องสูบน้ำขนาด 7.5 แรงม้า </t>
  </si>
  <si>
    <t xml:space="preserve"> มลการช่าง </t>
  </si>
  <si>
    <t xml:space="preserve">จ้างซ่อมแซมระบบไฟฟ้าของเครื่องสูบน้ำขนาด 7.5 แรงม้า ของชุดดับเพลิง หมู่ที่ 4 ตำบลคึกคัก </t>
  </si>
  <si>
    <t>107/2568</t>
  </si>
  <si>
    <t xml:space="preserve">จ้างก่อสร้างขยายเขตระบบประปาหมู่บ้าน ซอยทุ่งขมิ้นกลาง ซอยตาคลอง ซอยทุ่งขมิ้นเหนือ บางตาเทียน ซอยตาบี้ หมู่ที่ ๔ ตำบลคึกคัก อำเภอตะกั่วป่า จังหวัดพังงา </t>
  </si>
  <si>
    <t xml:space="preserve"> จิรสินการโยธา</t>
  </si>
  <si>
    <t>นาลานทักษิณก่อสร้าง</t>
  </si>
  <si>
    <t>เงินจ่ายขาดสะสม67</t>
  </si>
  <si>
    <t xml:space="preserve"> ซื้อครุภัณฑ์งานบ้านงานครัว เครื่องตัดหญ้า แบบข้อแข็ง จำนวน 2 เครื่อง</t>
  </si>
  <si>
    <t>จ้างเหมาเอกชนเก็บขยะมูลฝอยในเขตเทศบาลตำบลคึกคัก</t>
  </si>
  <si>
    <t>นายอานนท์ ขุนสุรา</t>
  </si>
  <si>
    <t>จ้างเหมาบริการบุคคลธรรมดา คนงานประจำรถขยะ</t>
  </si>
  <si>
    <t>28 ก.พ 2568</t>
  </si>
  <si>
    <t>บริษัท เก็บขยะ2019 จำกัด </t>
  </si>
  <si>
    <t>19 มี.ค 2568</t>
  </si>
  <si>
    <t> วรภัณฑ์ เทรดดิ้ง</t>
  </si>
  <si>
    <t>108/2568</t>
  </si>
  <si>
    <t>นายจตุชัย นพฤทธิ์</t>
  </si>
  <si>
    <t xml:space="preserve">จ้างซ่อมแซมครุภัณฑ์ยานพาหนะและขนส่ง รถจักรยานยนต์ หมายเลขทะเบียน กฆ ๘๙๖๓ พังงา  </t>
  </si>
  <si>
    <t xml:space="preserve">จ้างซ่อมแซมระบบคลัชท์รถบรรทุกขยะ หมายเลขทะเบียน 80-4735 พังงา </t>
  </si>
  <si>
    <t>109/2568</t>
  </si>
  <si>
    <t>20 มี.ค 2568</t>
  </si>
  <si>
    <t>จ้างซ่อมแซมยานพาหนะและขนส่ง รถบรรทุกขยะ หมายเลขทะเบียน ๘๐-๖๐๒๑ พังงา</t>
  </si>
  <si>
    <t>110/2568</t>
  </si>
  <si>
    <t>จ้างซ่อมแซมตู้ควบคุมเครื่องสูบน้ำ 5.5 แรงม้า หมู่ที่ 5 ตำบลคึกคัก</t>
  </si>
  <si>
    <t>111/2568</t>
  </si>
  <si>
    <t>จ้างเหมาจัดทำหลังคาเครื่องสูบน้ำขนาด 7.5 แรงม้า จำนวน 2 ชุด พร้อมติดตั้ง หมู่ที่ 5 ตำบลคึกคัก</t>
  </si>
  <si>
    <t>นายประยุทธ ใสสด</t>
  </si>
  <si>
    <t>112/2568</t>
  </si>
  <si>
    <t xml:space="preserve">ซื้อแบตเตอรี่รถยนต์ หมายเลขทะเบียน กง 3430 พังงา </t>
  </si>
  <si>
    <t>บริษัทเขาหลักแบตเตอรี่ จำกัด</t>
  </si>
  <si>
    <t xml:space="preserve">ซื้อวัสดุสำนักงาน จำนวน 9 รายการ </t>
  </si>
  <si>
    <t>21 มี.ค 2568</t>
  </si>
  <si>
    <t xml:space="preserve">ซื้อวัสดุสำนักงาน จำนวน 10 รายการ </t>
  </si>
  <si>
    <t xml:space="preserve"> ซื้อวัสดุยานพาหนะและขนส่ง จำนวน 10 รายการ</t>
  </si>
  <si>
    <t>จ้างซ่อมบำรุงยานพาหนะและขนส่ง รถบรรทุกขยะ ทะเบียน ๘๐-๓๒๕๒ พังงา</t>
  </si>
  <si>
    <t xml:space="preserve">จ้างซ่อมแซมครุภัณฑ์สำนักงาน เครื่องปรับอากาศ หมายเลขครุภัณฑ์ 420-51-0014 จำนวน 1 เครื่อง </t>
  </si>
  <si>
    <t xml:space="preserve">จ้างซ่อมและเปลี่ยนอะไหล่รถบรรทุก 6 ล้อ 80-3852 หมายเลขครุภัณฑ์ 001-48-0001 </t>
  </si>
  <si>
    <t xml:space="preserve">ร้านจอยการยาง </t>
  </si>
  <si>
    <t>113/2568</t>
  </si>
  <si>
    <t>นายปกิต พฤกษ์อุดม</t>
  </si>
  <si>
    <t>114/2568</t>
  </si>
  <si>
    <t xml:space="preserve">จ้างเหมาบริการกำจัดปลวก สำหรับในโรงเรียนเทศบาลบ้านปากวีปมิตรภาพที่ ๑๒๔ </t>
  </si>
  <si>
    <t xml:space="preserve">บริษัท แอ๊ดวานซ์ </t>
  </si>
  <si>
    <t>กรุ๊ป เอเซีย จำกัด</t>
  </si>
  <si>
    <t>115/2568</t>
  </si>
  <si>
    <t>26 มี.ค 2568</t>
  </si>
  <si>
    <t>จ้างเหมาบริการแม็คโครขุดท่อดักไขมัน พร้อมติดตั้งท่อ สำหรับในโรงเรียนเทศบาลบ้านปากวีปมิตรภาพที่ ๑๒๔</t>
  </si>
  <si>
    <t>นายยุทธนา เพชรรัตน์</t>
  </si>
  <si>
    <t>116/2568</t>
  </si>
  <si>
    <t>จ้างเหมารถแห่สปอร์ตโฆษณา ประชาสัมพันธ์ โครงการงานประเพณีสงกรานต์ประจำปี ๒๕๖๘</t>
  </si>
  <si>
    <t xml:space="preserve">จ้างเหมาทำป้ายไวนิลประชาสัมพันธ์ โครงการงานประเพณีสงกรานต์ ประจำปี ๒๕๖๘ พร้อมติดตั้ง </t>
  </si>
  <si>
    <t>117/2568</t>
  </si>
  <si>
    <t>118/2568</t>
  </si>
  <si>
    <t>ซื้อวัสดุยานพาหนะและขนส่ง จำนวน 1 รายการ</t>
  </si>
  <si>
    <t>ร้าน ไฮ-เพรสเซอร์</t>
  </si>
  <si>
    <t>ซื้อวัสดุเชื้อเพลิงและหล่อลื่น จำนวน 1 รายการ</t>
  </si>
  <si>
    <t>ซื้อวัสดุงานบ้านงานครัว จำนวน 2 รายการ</t>
  </si>
  <si>
    <t>27 มี.ค 2568</t>
  </si>
  <si>
    <t>119/2568</t>
  </si>
  <si>
    <t>จ้างทำป้ายไวนิล ประชาสัมพันธ์งานเลือกตั้ง</t>
  </si>
  <si>
    <t xml:space="preserve"> ทำเนียบ กรุ๊ป</t>
  </si>
  <si>
    <t>120/2568</t>
  </si>
  <si>
    <t>28 มี.ค 2568</t>
  </si>
  <si>
    <t>ซื้อวัสดุอุปกรณ์ วันรับสมัครสมาชิกสภาท้องถิ่น จำนวน 16 รายการ</t>
  </si>
  <si>
    <t>ซื้อครุภัณฑ์สำรวจ 3 รายการ</t>
  </si>
  <si>
    <t>บริษัท แปซิฟิค อินเตอร์</t>
  </si>
  <si>
    <t xml:space="preserve"> แพลนเน็ต จำกัด</t>
  </si>
  <si>
    <t>นางสาวสุดารัตน์ เจริญราษฎร์</t>
  </si>
  <si>
    <t>1 เม.ย  2568</t>
  </si>
  <si>
    <t>จัดซื้อวัสดุน้ำมันดีเซลและน้ำมันหล่อลื่น สำหรับรถยนต์ กค-9417 พังงา  
(ไม่เกิน10,000ลิตร)</t>
  </si>
  <si>
    <t>จ้างเหมาบริการบุคคลธรรมดา เพื่อปฏิบัติงานตำแหน่ง พนักงานดับเพลิง</t>
  </si>
  <si>
    <t>จ้างเหมาบริการบุคคลธรรมดา เพื่อปฏิบัติงานตำแหน่ง คนงานทั่วไป</t>
  </si>
  <si>
    <t>จ้างเหมาบริการบุคคลธรรมดา เพื่อปฏิบัติงานตำแหน่ง คนงานทั่วไป (ตัดหญ้า)</t>
  </si>
  <si>
    <t>จ้างเหมาบริการบุคคลธรรมดา เพื่อปฏิบัติงานตำแหน่ง คนงานทั่วไป (กวาดถนน)</t>
  </si>
  <si>
    <t>จ้างเหมาบริการบุคคลธรรมดา เพื่อปฏิบัติงานตำแหน่ง ดูแลรักษาความสะอาด</t>
  </si>
  <si>
    <t>จ้างเหมาบริการบุคคลธรรมดา เพื่อปฏิบัติงานตำแหน่ง ดูแลรักษาความสะอาด ห้องน้ำและสวนสาธารณะหนองมูล ม.5</t>
  </si>
  <si>
    <t>จ้างเหมาบริการบุคคลธรรมดา ตำแหน่ง เพื่อปฏิบัติหน้าที่สนับสนุนงานธุรการ</t>
  </si>
  <si>
    <t xml:space="preserve">จ้างเหมาบริการบุคคลธรรมดา เพื่อปฏิบัติงานตำแหน่ง ดูแลรักษาความสะอาด อาคารหลับภัยสึนามิ หมู่ที่ 2 </t>
  </si>
  <si>
    <t xml:space="preserve">จ้างเหมาบริการบุคคลธรรมดา ตำแหน่ง คนงานทั่วไป (ช่วยเหลืองานพัสดุ) </t>
  </si>
  <si>
    <t>จ้างเหมาบริการบุคคลธรรมดา ตำแหน่ง คนงานทั่วไป (พนักงานซ่อมแซมบำรุงถนน)</t>
  </si>
  <si>
    <t>จ้างเหมาบริการบุคคลธรรมดา ตำแหน่ง คนงานทั่วไป (พนักงานคนขับรถ)</t>
  </si>
  <si>
    <t>จ้างเหมาบริการบุคคลธรรมดา ตำแหน่ง คนงานทั่วไป (งานด้านประปา)</t>
  </si>
  <si>
    <t>จ้างเหมาบริการบุคคลธรรมดา ตำแหน่งคนงานทั่วไป (ตรวจสอบติดตั้งมาตรน้ำ)</t>
  </si>
  <si>
    <t>นายสมบรูณ์ กล้าทะเล</t>
  </si>
  <si>
    <t>จ้างเหมาบริการบุคคลธรรมดา ตำแหน่ง ผู้ช่วยปฏิบัติงานด้านธุรการ</t>
  </si>
  <si>
    <t xml:space="preserve">จ้างเหมาบริการบุคคลธรรมดา ตำแหน่ง พนักงานขับรถ </t>
  </si>
  <si>
    <t>จ้างเหมาบริการบุคคลธรรมดา ตำแหน่ง คนงานทั่วไป (ภารโรง)</t>
  </si>
  <si>
    <t>จ้างเหมาบริการบุคคลธรรมดา ตำแหน่ง ผู้ดูแลเด็ก</t>
  </si>
  <si>
    <t>นายติณณภพ  แก้วดวง</t>
  </si>
  <si>
    <t>จ้างเหมาบริการบุคคลธรรมดา ตำแหน่ง ครูอัตราจ้าง</t>
  </si>
  <si>
    <t>ตำแหน่ง ประจำรถขยะ</t>
  </si>
  <si>
    <t>จ้างเหมาบริการบุคคลธรรมดา ตำแหน่ง คนงานทั่วไป</t>
  </si>
  <si>
    <t>จ้างเหมาบริการบุคคลธรรมดา ตำแหน่ง พนักงานเก็บกวาด</t>
  </si>
  <si>
    <t>จ้างเหมาบริการบุคคลธรรมดา ตำแหน่ง คนงานประจำรถขยะ</t>
  </si>
  <si>
    <t>106/2568</t>
  </si>
  <si>
    <t>จัดซื้อวัสดุน้ำมันดีเซลและน้ำมันหล่อลื่น สำหรับรถยนต์ กค -9417 พังงา 
(ไม่เกิน10,000ลิตร)</t>
  </si>
  <si>
    <t>จ้างซ่อมบำรุงยานพาหนะและขนส่ง รถบรรทุกขยะ หมายเลขทะเบียน 80-6021 พังงา</t>
  </si>
  <si>
    <t>121/2568</t>
  </si>
  <si>
    <t>2 เม.ย  2568</t>
  </si>
  <si>
    <t>จ้างเหมาติดตั้งพร้อมรื้อถอน ไฟประดับและไฟแสงสว่าง โครงการงานประเพณีสงกรานต์ประจำปี ๒๕๖๘</t>
  </si>
  <si>
    <t>122/2568</t>
  </si>
  <si>
    <t>3 เม.ย  2568</t>
  </si>
  <si>
    <t>จ้างเหมาทำป้ายไวนิล จำนวน ๒  ป้าย โครงการงานประเพณีสงกรานต์ประจำปี ๒๕๖๘</t>
  </si>
  <si>
    <t>123/2568</t>
  </si>
  <si>
    <t>จ้างค่าเช่าค่าบริการวัสดุอุปกรณ์ที่จำเป็นในการจัดงาน รวมค่าติดตั้ง และค่ารื้อถอน ตามโครงการงานประเพณีสงกรานต์ ประจำปี ๒๕๖๘</t>
  </si>
  <si>
    <t>นรินทรา พังงา</t>
  </si>
  <si>
    <t xml:space="preserve"> โดย นายสกล กุลผะกา</t>
  </si>
  <si>
    <t>124/2568</t>
  </si>
  <si>
    <t>ซื้อจัดซื้อทรายที่ใช้ในโครงการงานประเพณีสงกรานต์ ประจำปี ๒๕๖๘</t>
  </si>
  <si>
    <t>นางสาวธนิสร บัวเข็ม</t>
  </si>
  <si>
    <t>8 เม.ย  2568</t>
  </si>
  <si>
    <t xml:space="preserve">ซื้อวัสดุอุปกรณ์ที่ใช้ในโครงการงานประเพณีสงกรานต์ประจำปี ๒๕๖๘ </t>
  </si>
  <si>
    <t xml:space="preserve"> ห้างหุ้นส่วนจำกัด </t>
  </si>
  <si>
    <t>ซื้อเอฟเฟ็คน้ำยาฟองโฟมสำหรับพิธีเปิด โครงการงานประเพณีสงกรานต์ ประจำปี ๒๕๖๘</t>
  </si>
  <si>
    <t>จ้างซ่อมบำรุงยานพาหนะและขนส่ง รถบรรทุกขยะ หมายเลขทะเบียน 80-6892 พังงา</t>
  </si>
  <si>
    <t>มลการช่าง</t>
  </si>
  <si>
    <t>125/2568</t>
  </si>
  <si>
    <t>จ้างซ่อมรถยนต์บรรทุกติดตั้งไฮดรอลิค (กระเช้าไฟฟ้า) หมายเลขทะเบียน 80-6185 พังงา หมายเลขครุภัณฑ์ 011-58-0002</t>
  </si>
  <si>
    <t>126/2568</t>
  </si>
  <si>
    <t xml:space="preserve">จ้างซ่อมแซมครุภัณฑ์ยานพาหนะและขนส่ง รถจักรยานยนต์ หมายเลขทะเบียน กนพ 59 พังงา หมายเลขครุภัณฑ์ 009-55-0007 </t>
  </si>
  <si>
    <t>นายอมรรัตน์ ทองสะอาด</t>
  </si>
  <si>
    <t>127/2568</t>
  </si>
  <si>
    <t xml:space="preserve">จ้างตรวจเช็่คระยะรถยนต์ หมายเลขทะเบียน  กง 9485 พังงา </t>
  </si>
  <si>
    <t xml:space="preserve">บริษัท มิตซูพังงา </t>
  </si>
  <si>
    <t>มอเตอร์ส จำกัด</t>
  </si>
  <si>
    <t>จ้างเหมาศิลปินนักร้อง โครงการงานประเพณีสงกรานต์ประจำปี ๒๕๖๘</t>
  </si>
  <si>
    <t>นายอาทิตย์ ชีวัยยะ</t>
  </si>
  <si>
    <t>128/2568</t>
  </si>
  <si>
    <t>จ้างเหมาจัดดอกไม้ตกแต่งสถานที่ โครงการงานประเพณีสงกรานต์ ประจำปี ๒๕๖๘</t>
  </si>
  <si>
    <t> นายธัญญพัทธ์ ศรีธนินท์รัฐ</t>
  </si>
  <si>
    <t>129/2568</t>
  </si>
  <si>
    <t xml:space="preserve">จ้างทำป้ายไวนิล จำนวน 5 รายการ </t>
  </si>
  <si>
    <t>130/2568</t>
  </si>
  <si>
    <t>131/2568</t>
  </si>
  <si>
    <t>จ้างเหมาบริการ เต็นท์ โต๊ะ เก้าอี้ และติดตั้งไฟฟ้าแสงสว่าง ณ จุดตรวจหลักป้อมโคบัง หมู่ที่ 7 ตำบลคึกคัก อำเภอตะกั่วป่า จังหวัดพังงา ช่วงเทศกาลสงกรานต์</t>
  </si>
  <si>
    <t xml:space="preserve">จ้างทำป้ายไวนิล รณรงค์การเลือกตั้งท้องถิ่น จำนวน 8 รายการ  </t>
  </si>
  <si>
    <t>132/2568</t>
  </si>
  <si>
    <t>จ้างซ่อมบำรุงยานพาหนะและขนส่ง รถบรรทุกขยะ หมายเลขทะเบียน 80-3252 พังงา</t>
  </si>
  <si>
    <t>133/2568</t>
  </si>
  <si>
    <t>17 เม.ย  2568</t>
  </si>
  <si>
    <t>11 เม.ย  2568</t>
  </si>
  <si>
    <t>ซื้อวัสดุอุปกรณ์ที่ใช้ในหน่วยเลือกตั้งสมัครเลือกตั้งสมาชิกสภาท้องถิ่นจำนวน 53 รายการ</t>
  </si>
  <si>
    <t>ทำเนียบ กรุ๊ป</t>
  </si>
  <si>
    <t>134/2568</t>
  </si>
  <si>
    <t>136/2568</t>
  </si>
  <si>
    <t>22 เม.ย  2568</t>
  </si>
  <si>
    <t>135/2568</t>
  </si>
  <si>
    <t>18 เม.ย  2568</t>
  </si>
  <si>
    <t>จ้างทำตรายาง 8 รายการ</t>
  </si>
  <si>
    <t>ไทยกราฟิค</t>
  </si>
  <si>
    <t xml:space="preserve">ซื้อจัดซื้อครุภัณฑ์ (เครื่องปรับอากาศ) กองการศึกษา </t>
  </si>
  <si>
    <t>ห้างหุ้นส่วนจำกัดคึกคักแอร์</t>
  </si>
  <si>
    <t>28 เม.ย  2568</t>
  </si>
  <si>
    <t>ซื้อวัสดุสำนักงาน (ห่วงแฟ้มก้านยก 3 นิ้ว) 1 รายการ</t>
  </si>
  <si>
    <t xml:space="preserve">ซื้อวัสดุสำนักงาน จำนวน 19 รายการ </t>
  </si>
  <si>
    <t>ร้าน บุษกร</t>
  </si>
  <si>
    <t xml:space="preserve">จ้างทำป้ายสติกเกอร์โฟมบอร์ด จำนวน 10 รายการ </t>
  </si>
  <si>
    <t>137/2568</t>
  </si>
  <si>
    <t>23 เม.ย  2568</t>
  </si>
  <si>
    <t xml:space="preserve"> จ้างทำป้ายบอร์ดประชาสัมพันธ์ จำนวน 14 ป้าย </t>
  </si>
  <si>
    <t xml:space="preserve">ร้านสายรุ้งดีไซน์ </t>
  </si>
  <si>
    <t>(นายเจษฏา กิตติพงศ์วรชัย)</t>
  </si>
  <si>
    <t>138/2568</t>
  </si>
  <si>
    <t>139/2568</t>
  </si>
  <si>
    <t xml:space="preserve"> จ้างจ้างซ่อมแซมครุภัณฑ์โฆษณาและเผยแพร่ (เครื่องมัลติมีเดียโปรเจคเตอร์) โรงเรียนเทศบาลบ้านปากวีปมิตรภาพที่ ๑๒๔</t>
  </si>
  <si>
    <t>จ้างจ้างซ่อมแซมครุภัณฑ์ โฆษณาและเผยแพร่ (กล้องวงจรปิด) โรงเรียนเทศบาลบ้านปากวีปมิตรภาพ ที่ ๑๒๔</t>
  </si>
  <si>
    <t>บริษัท ริโก้ (ประเทศไทย) จำกัด</t>
  </si>
  <si>
    <t>141/2568</t>
  </si>
  <si>
    <t>24 เม.ย  2568</t>
  </si>
  <si>
    <t>140/2568</t>
  </si>
  <si>
    <t>บริษัท กรีน อินโฟร์เทค จำกัด</t>
  </si>
  <si>
    <t xml:space="preserve">ซื้อวัสดุวิทยาศาสตร์หรือการแพทย์ จำนวน 2 รายการ </t>
  </si>
  <si>
    <t xml:space="preserve"> บางเนียง เคมีภัณฑ์</t>
  </si>
  <si>
    <t>30 เม.ย  2568</t>
  </si>
  <si>
    <t>142/2568</t>
  </si>
  <si>
    <t>1 พ.ค  2568</t>
  </si>
  <si>
    <t>2 พ.ค  2568</t>
  </si>
  <si>
    <t>ซื้อวัสดุสำนักงาน แบบพิมพ์ (ใบเสร็จเงินค่าประปา แบบกระดาษต่อเนื่อง)</t>
  </si>
  <si>
    <t>6 พ.ค  2568</t>
  </si>
  <si>
    <t>จ้างเหมาบริการขุดลอกตะกอนทราย จำนวน 2 จุด ปากคลองขุด หมู่ที่ 3 และปากคลองบางน้ำจืด หมู่ที่ 2</t>
  </si>
  <si>
    <t>เลขที่โครงการ</t>
  </si>
  <si>
    <t>ห้างหุ้นส่วนจำกัด ป.ยุทธนา</t>
  </si>
  <si>
    <t>143/2568</t>
  </si>
  <si>
    <t>นางนภัสกร เสนพริก</t>
  </si>
  <si>
    <t>ซื้อไฟฉุกเฉิน จำนวน 7 หลอด (งานเลือกตั้ง)</t>
  </si>
  <si>
    <t>68059040299</t>
  </si>
  <si>
    <t xml:space="preserve">จ้างทำป้ายไวนิลพร้อมโครงโม้และติดตั้ง จำนวน 3 รายการ (ประกาศผลงานเลือกตั้ง) </t>
  </si>
  <si>
    <t xml:space="preserve">ซื้อครุภัณฑ์สำนักงาน เครื่องปรับอากาศ ขนาด 36000 บีทียู แบบแขวน จำนวน 1 เครื่อง </t>
  </si>
  <si>
    <t>ร้าน เจย์ จิณณ์ พานิช</t>
  </si>
  <si>
    <t>7 พ.ค  2568</t>
  </si>
  <si>
    <t>จ้างทำป้ายไวนิล กิจกรรมรณรงค์ ฉีดวัคซีนป้องกันโรคพิษสุนัขบ้า</t>
  </si>
  <si>
    <t>144/2568</t>
  </si>
  <si>
    <t>13 พ.ค  2568</t>
  </si>
  <si>
    <t xml:space="preserve">บริษัท เดอะโปรอาร์ต </t>
  </si>
  <si>
    <t>จ้างซ่อมบำรุงยานพาหนะและขนส่ง รถบรรทุกขยะ ทะเบียน 80-3252 พังงา</t>
  </si>
  <si>
    <t>145/2568</t>
  </si>
  <si>
    <t>ร้าน จอยการยาง</t>
  </si>
  <si>
    <t xml:space="preserve"> ซื้อวัคซีนป้องกันโรคพิษสุนัขบ้าพร้อมอุปกรณ์ จำนวน 500 ชุด</t>
  </si>
  <si>
    <t xml:space="preserve"> บริษัท ดาราภัณฑ์</t>
  </si>
  <si>
    <t xml:space="preserve"> ภาคใต้ จำกัด</t>
  </si>
  <si>
    <t>ซื้อวัสดุก่อสร้าง (วัสดุประปา)</t>
  </si>
  <si>
    <t>14 พ.ค  2568</t>
  </si>
  <si>
    <t>ซื้อวัสดุก่อสร้าง (วัสดุประปา) จำนวน 5 รายการ</t>
  </si>
  <si>
    <t>อ.ตรัง ท่อน้ำ</t>
  </si>
  <si>
    <t xml:space="preserve">จ้างซ่อมบำรุงยานพาหนะและขนส่ง รถบรรทุกขยะ ทะเบียน 80-6892 พังงา </t>
  </si>
  <si>
    <t>146/2568</t>
  </si>
  <si>
    <t>จ้างซ่อมบำรุงยานพาหนะและขนส่ง รถบรรทุกขยะ ทะเบียน 80-6462 พังงา</t>
  </si>
  <si>
    <t>ร้าน วิรัชการไฟฟ้า</t>
  </si>
  <si>
    <t>147/2568</t>
  </si>
  <si>
    <t xml:space="preserve">ซื้อครุภัณฑ์สำนักงาน จำนวน ๘ รายการ </t>
  </si>
  <si>
    <t>ร้าน แสงทองเฟอร์นิเจอร์</t>
  </si>
  <si>
    <t>16 พ.ค  2568</t>
  </si>
  <si>
    <t>ไม่มีเลข</t>
  </si>
  <si>
    <t xml:space="preserve">จ้างซ่อมบำรุงยานพาหนะและขนส่ง รถบรรทุกขยะ ทะเบียน 80-4735 พังงา </t>
  </si>
  <si>
    <t>19 พ.ค  2568</t>
  </si>
  <si>
    <t>68059272746</t>
  </si>
  <si>
    <t xml:space="preserve"> ซื้อจัดซื้อวัสดุไฟฟ้าและวิทยุ โรงเรียนเทศบาลบ้านปากวีปมิตรภาพที่ ๑๒๔</t>
  </si>
  <si>
    <t>21 พ.ค  2568</t>
  </si>
  <si>
    <t>149/2568</t>
  </si>
  <si>
    <t>148/2568</t>
  </si>
  <si>
    <t xml:space="preserve">นายยุทธนา คงพัฒน์ </t>
  </si>
  <si>
    <t>อู่ยุทธนายนต์</t>
  </si>
  <si>
    <t xml:space="preserve"> จ้างซ่อมและเปลี่ยนอะไหล่เครื่องเลื่อยยนต์ จำนวน 2 เครื่อง </t>
  </si>
  <si>
    <t>150/2568</t>
  </si>
  <si>
    <t xml:space="preserve">	 จ้างเหมาบริการปะผ้าใบเต็นท์</t>
  </si>
  <si>
    <t xml:space="preserve">ร้านทรัพย์ภาคินการเบาะ </t>
  </si>
  <si>
    <t>(นายนิมิตรมงคล หมายกิจบาลจ่าย)</t>
  </si>
  <si>
    <t>151/2568</t>
  </si>
  <si>
    <t>ซื้อวัสดุเกษตร จำนวน 4 รายการ</t>
  </si>
  <si>
    <t>ร้านดอกหญ้าพันธุ์ไม้</t>
  </si>
  <si>
    <t xml:space="preserve"> (นายมนัสศักดิ์ ยวนแก้ว)</t>
  </si>
  <si>
    <t>15 พ.ค  2568</t>
  </si>
  <si>
    <t>23 พ.ค  2568</t>
  </si>
  <si>
    <t>ซื้อวัสดุไฟฟ้าและวิทยุ จำนวน 12 รายการ</t>
  </si>
  <si>
    <t xml:space="preserve">	 ซื้อจัดซื้อครุภัณฑ์สำนักงาน (พัดลมติดผนัง) โรงเรียนเทศบาลบ้านปากวีปปมิตรภาพ ที่ ๑๒๔</t>
  </si>
  <si>
    <t>บริษัท มิตรทีวี จำกัด</t>
  </si>
  <si>
    <t>26 พ.ค  2568</t>
  </si>
  <si>
    <t xml:space="preserve"> ซื้อวัสดุเครื่องดับเพลิง (บรรจุถังดับเพลิง) จำนวน 2 รายการ</t>
  </si>
  <si>
    <t>27 พ.ค  2568</t>
  </si>
  <si>
    <t xml:space="preserve"> ซื้อครุภัณฑ์โฆษณาและเผยแพร่ จำนวน ๒ รายการ โรงเรียนเทศบาลบ้านปากวีปมิตรภาพที่ ๑๒๔ </t>
  </si>
  <si>
    <t>ซื้ออาหารเสริม (นม) โรงเรียน ภาครเรียนที่ ๑ ปีการศึกษา ๒๕๖๘ สำหรับนักเรียนในสถานศึกษาสังกัดเทศบาลตำบลคึกคัก และโรงเรียนในสังกัด สพฐ. (โรงเรียน จำนวน ๓ โรง และ ศูนย์พัฒนาเด็กเล็ก จำนวน ๑ ศูนย์)</t>
  </si>
  <si>
    <t xml:space="preserve"> สหกรณ์โคนมหนองโพราชบุรี </t>
  </si>
  <si>
    <t>874,981.80 </t>
  </si>
  <si>
    <t xml:space="preserve"> ร้านจอยการยาง </t>
  </si>
  <si>
    <t>28 พ.ค  2568</t>
  </si>
  <si>
    <t>ร้าน มลการช่าง</t>
  </si>
  <si>
    <t>152/2568</t>
  </si>
  <si>
    <t>29 พ.ค  2568</t>
  </si>
  <si>
    <t>จ้างจัดพานดอกไม้สด และดอกไม้บริเวณเวทีสถานที่จัดงาน รัฐพิธี</t>
  </si>
  <si>
    <t>153/2568</t>
  </si>
  <si>
    <t xml:space="preserve">จ้างซ่อมและเปลี่ยนอะไหล่เครื่องตัดหญ้า จำนวน 3 เครื่อง </t>
  </si>
  <si>
    <t>154/2568</t>
  </si>
  <si>
    <t>จ้างซ่อมบำรุงยานพาหนะและขนส่ง รถบรรทุกขยะ ทะเบียน 80-4550 พังงา</t>
  </si>
  <si>
    <t>155/2568</t>
  </si>
  <si>
    <t>30 พ.ค  2568</t>
  </si>
  <si>
    <t>ยุทธนายนต์</t>
  </si>
  <si>
    <t>ซื้อครุภัณฑ์สำนักงาน เครื่องปรับอากาศแบบแยกส่วน ชนิดตั้งพื้นหรือแบบแขวน (ระบบ inverter) ขนาด ๒๔,๐๐๐ บีทียู จำนวน ๔ เครื่อง</t>
  </si>
  <si>
    <t>คึกคักแอร์</t>
  </si>
  <si>
    <t>ซื้อวัสดุก่อสร้าง จำนวน 3 รายการ</t>
  </si>
  <si>
    <t xml:space="preserve">จ้างตรวจซ่อมและเปลี่ยนอะไหล่กล้องวงจรปิด CCTV </t>
  </si>
  <si>
    <t>จ้างก่อสร้างถนนคอนกรีตเสริมเหล็ก พร้อมรางระบายน้ำ ค.ส.ล. ย่านชุมชน สายปากคลองบางเนียง ตอน 2 หมู่ที่ 6 บ้านบางเนียง ตำบลคึกคัก อำเภอตะกั่วป่า จังหวัดพังงา</t>
  </si>
  <si>
    <t xml:space="preserve"> ๒๐๐๒ จำกัด</t>
  </si>
  <si>
    <t xml:space="preserve">บริษัท เคเค.รุ่งเรือง </t>
  </si>
  <si>
    <t xml:space="preserve">บริษัท ไทยมาเลย์ </t>
  </si>
  <si>
    <t>คอนแทรคท์ จำกัด</t>
  </si>
  <si>
    <t>ห้างหุ้นส่วนจำกัด พรการุณ</t>
  </si>
  <si>
    <t>156.1/2568</t>
  </si>
  <si>
    <t>4 มิ.ย  2568</t>
  </si>
  <si>
    <t>จ้างซ่อมแซมครุภัณฑ์ยานพาหนะและขนส่ง รถยนต์ส่วนกลาง หมายเลขครุภัณฑ์ 001-56-0004 หมายเลขทะเบียน กค 3702 พังงา จำนวน 1 คัน</t>
  </si>
  <si>
    <t xml:space="preserve">ซื้อวัสดุคอมพิวเตอร์ จำนวน 10 รายการ </t>
  </si>
  <si>
    <t>102.2/2568</t>
  </si>
  <si>
    <t>102.1/2568</t>
  </si>
  <si>
    <t xml:space="preserve">	 ซื้อวัสดุสำนักงานจำนวน 4 รายการ</t>
  </si>
  <si>
    <t>5 มิ.ย  2568</t>
  </si>
  <si>
    <t>ซื้อจัดซื้อวัสดุงานบ้านงานครัว (แก๊สหุงต้ม) โรงเรียนเทศบาลบ้านปากวีปมิตรภาพที่ ๑๒๔</t>
  </si>
  <si>
    <t xml:space="preserve"> อำนวยพาณิชย์ </t>
  </si>
  <si>
    <t xml:space="preserve">จ้างซ่อมแซมครุภัณฑ์ โฆษณาและเผยแพร่ (กล้องวงจรปิด) โรงเรียนเทศบาลบ้านปากวีปมิตรภาพ ที่ ๑๒๔ </t>
  </si>
  <si>
    <t>156/2568</t>
  </si>
  <si>
    <t>6 มิ.ย  2568</t>
  </si>
  <si>
    <t>68049306375</t>
  </si>
  <si>
    <t xml:space="preserve">จ้างซ่อมแซมเครื่องพ่นหมอกควัน จำนวน 1 เครื่อง </t>
  </si>
  <si>
    <t>นายสานิษ บุญชูวงศ์</t>
  </si>
  <si>
    <t xml:space="preserve"> ร้านเอสบีฟ๊อกส์</t>
  </si>
  <si>
    <t>157/2568</t>
  </si>
  <si>
    <t xml:space="preserve">	 จ้างซ่อมแซมครุภัณฑ์ยานพาหนะและขนส่ง รถจักรยานยนต์ หมายเลขทะเบียน กจล ๔๔๓ พังงา หมายเลขครุภัณฑ์ ๐๐๙-๔๖-๐๐๐๒</t>
  </si>
  <si>
    <t>159/2568</t>
  </si>
  <si>
    <t>10 มิ.ย  2568</t>
  </si>
  <si>
    <t>จ้างซ่อมรถยนต์บรรทุกติดตั้งไฮดรอลิค (กระเช้าไฟฟ้า) หมายเลขทะเบียน ๘๐-๔๒๘๗ พังงา หมายเลขครุภัณฑ์ ๐๐๑-๔๙-๐๐๐๑</t>
  </si>
  <si>
    <t>160/2568</t>
  </si>
  <si>
    <t xml:space="preserve">จ้างซ่อมแซมชุดปั๊มน้ำของเครื่องสูบน้ำ หมู่ที่ ๕ </t>
  </si>
  <si>
    <t>161/2568</t>
  </si>
  <si>
    <t>จ้างเหมาซ่อมแซมครุภัณฑ์ เครื่องปรับอากาศ จำนวน ๙ ตัว ศูนย์พัฒนาเด็กเล็กเทศบาลตำบลคึกคัก</t>
  </si>
  <si>
    <t>68069073731</t>
  </si>
  <si>
    <t>ร้านคึกคักแอร์</t>
  </si>
  <si>
    <t>162/2568</t>
  </si>
  <si>
    <t>68069030310</t>
  </si>
  <si>
    <t xml:space="preserve">ซื้อวัสดุก่อสร้าง จำนวน ๒ รายการ </t>
  </si>
  <si>
    <t>ซื้อวัสดุคอมพิวเตอร์ จำนวน ๗ รายการ</t>
  </si>
  <si>
    <t>68069049646</t>
  </si>
  <si>
    <t> โอ เอ็ม เอ็ม คอนเนคชั่น</t>
  </si>
  <si>
    <t>68069060822</t>
  </si>
  <si>
    <t>ซื้อวัสดุสำนักงาน จำนวน ๓๓ รายการ</t>
  </si>
  <si>
    <t>นายสิญจน์ ตัลยารักษ์</t>
  </si>
  <si>
    <t xml:space="preserve">ร้านบุษกร </t>
  </si>
  <si>
    <t>68069076030</t>
  </si>
  <si>
    <t xml:space="preserve">จ้างซ่อมบำรุงยานพาหนะและขนส่ง รถบรรทุกขยะ ทะเบียน 80-6021 พังงา </t>
  </si>
  <si>
    <t>163/2568</t>
  </si>
  <si>
    <t>68069084409</t>
  </si>
  <si>
    <t>11 มิ.ย  2568</t>
  </si>
  <si>
    <t>จ้างเหมาบริการทำตรายาง จำนวน 8 รายการ</t>
  </si>
  <si>
    <t>68069197921</t>
  </si>
  <si>
    <t xml:space="preserve">ร้านไทยกราฟฟิค </t>
  </si>
  <si>
    <t>(นายองอาจ งานสถิร)</t>
  </si>
  <si>
    <t>164/2568</t>
  </si>
  <si>
    <t>จ้างเหมาบริการทำตรายาง จำนวน 4 รายการ</t>
  </si>
  <si>
    <t>ซื้อวัสดุก่อสร้าง หินกะสะพร้อมเกลี่ยแต่ง หมู่ที่ 2, 3 และ4</t>
  </si>
  <si>
    <t>68069130823</t>
  </si>
  <si>
    <t>12 มิ.ย  2568</t>
  </si>
  <si>
    <t>ซื้อครุภัณฑ์ยานพาหนะและขนส่ง (รถจักรยานยนต์ จำนวน ๑ คัน)  โรงเรียนเทศบาลบ้านปากวีปมิตรภาพที่ ๑๒๔</t>
  </si>
  <si>
    <t> บริษัท ยูไนเต็ดภูเก็ต</t>
  </si>
  <si>
    <t>คอมเมอร์เชียล จำกัด</t>
  </si>
  <si>
    <t xml:space="preserve">ซื้อวัสดุจราจร (กระจกมองทางโค้ง) </t>
  </si>
  <si>
    <t>68069205444</t>
  </si>
  <si>
    <t>ร้านพัฒนาพาณิช</t>
  </si>
  <si>
    <t xml:space="preserve"> (นางสาวนิศาชล โลหชีพ)</t>
  </si>
  <si>
    <t xml:space="preserve">ซื้อวัสดุอื่น ๆ วัสดุช่วยชีวิต (เชือกใยยักษ์) </t>
  </si>
  <si>
    <t>68069277181</t>
  </si>
  <si>
    <t>16 มิ.ย  2568</t>
  </si>
  <si>
    <t>68069041889</t>
  </si>
  <si>
    <t>165/2568</t>
  </si>
  <si>
    <t>จ้างทำป้ายไวนิล จำนวน ๑ ป้าย โครงการแข่งขันกีฬาฟุตบอลมอแกนบ้านทุ่งหว้า ประจำปี ๒๕๖๘</t>
  </si>
  <si>
    <t>68069206817</t>
  </si>
  <si>
    <t>166/2568</t>
  </si>
  <si>
    <t>68069214040</t>
  </si>
  <si>
    <t>จ้างทำป้ายไวนิล จำนวน ๔ ป้าย โครงการงานประเพณีเข้าพรรษาประจำปี ๒๕๖๘</t>
  </si>
  <si>
    <t>68069220972</t>
  </si>
  <si>
    <t>167/2568</t>
  </si>
  <si>
    <t>68069197171</t>
  </si>
  <si>
    <t>168/2568</t>
  </si>
  <si>
    <t xml:space="preserve">	 ซื้อเทียนพรรษา จำนวน ๔ ต้น โครงการงานประเพณีเข้าพรรษา ประจำปี ๒๕๖๘ </t>
  </si>
  <si>
    <t>68069206560</t>
  </si>
  <si>
    <t> เขาหลักสังฆภัณฑ์</t>
  </si>
  <si>
    <t>17 มิ.ย  2568</t>
  </si>
  <si>
    <t xml:space="preserve">ซื้อวัสดุสำนักงาน จำนวน 13 รายการ (ศูนย์บริการคนพิการทั่วไปเทศบาลตำบลคึกคัก) </t>
  </si>
  <si>
    <t>68069297148</t>
  </si>
  <si>
    <t xml:space="preserve">ซื้อวัสดุกีฬา จำนวน ๑๘ รายการ ประจำปี ๒๕๖๘ </t>
  </si>
  <si>
    <t> ร้านทันต์ สปอร์ต</t>
  </si>
  <si>
    <t>18 มิ.ย  2568</t>
  </si>
  <si>
    <t xml:space="preserve">จ้างซ่อมแซมตู้ควบคุมของเครื่องสูบน้ำ หมู่ที่ 5 </t>
  </si>
  <si>
    <t>3,156.50 </t>
  </si>
  <si>
    <t>169/2568</t>
  </si>
  <si>
    <t xml:space="preserve">ซื้อวัสดุอุปกรณ์กีฬาและถ้วยรางวัล โครงการแข่งขันกีฬาฟุตบอลมอแกนบ้านทุ้งหว้า ประจำปี ๒๕๖๘ </t>
  </si>
  <si>
    <t>19 มิ.ย  2568</t>
  </si>
  <si>
    <t>จ้างซ่อมแซมครุภัณฑ์ยานพาหนะและขนส่ง หมายเลขทะเบียน 1กค 4398 พังงา</t>
  </si>
  <si>
    <t>171/2568</t>
  </si>
  <si>
    <t>จ้างซ่อมบำรุงยานพาหนะและขนส่ง รถบรรทุกขยะ ทะเบียน 80-6021 พังงา</t>
  </si>
  <si>
    <t>170/2568</t>
  </si>
  <si>
    <t>68069393503</t>
  </si>
  <si>
    <t>68069440863</t>
  </si>
  <si>
    <t>23 มิ.ย  2568</t>
  </si>
  <si>
    <t>ซื้อน้ำดื่ม โครงการแข่งขันฟุตบอลมอแกนบ้านทุ่งหว้า ประจไปี ๒๕๖๘</t>
  </si>
  <si>
    <t>68069377877</t>
  </si>
  <si>
    <t xml:space="preserve">ซื้อวัสดุงานบ้านงานครัว จำนวน 3 รายการ </t>
  </si>
  <si>
    <t>68069447504</t>
  </si>
  <si>
    <t> ไทยกราฟฟิค</t>
  </si>
  <si>
    <t>จ้างทำตรายาง 7 รายการ</t>
  </si>
  <si>
    <t>172/2568</t>
  </si>
  <si>
    <t xml:space="preserve"> ซื้อวัสดุงานบ้านงานครัว จำนวน 16 รายการ </t>
  </si>
  <si>
    <t>24 มิ.ย  2568</t>
  </si>
  <si>
    <t xml:space="preserve">หจก.จิระเดช </t>
  </si>
  <si>
    <t>อินเตอร์ เทรดดิ้ง</t>
  </si>
  <si>
    <t>ซื้อวัสดุเครื่องแต่งกาย</t>
  </si>
  <si>
    <t>68069444801</t>
  </si>
  <si>
    <t>ซื้อวัสดุทำสนาม โครงการแข่งขันกีฬาฟุตบอลมอแกนบ้านทุ่งหว้า ประจำปี ๒๕๖๘</t>
  </si>
  <si>
    <t>68069492358</t>
  </si>
  <si>
    <t>26 มิ.ย  2568</t>
  </si>
  <si>
    <t xml:space="preserve">ซื้อวัสดุคอมพิวเตอร์ (หมึกเติมเครื่องปริ้น) โรงเรียนเทศบาลบ้านปากวีปมิตรภาพที่ ๑๒๔ </t>
  </si>
  <si>
    <t>68069495221</t>
  </si>
  <si>
    <t>ซื้อวัสดุก่อสร้าง (ยางมะตอย) จำนวน ๑,๒๐๐ ถุง</t>
  </si>
  <si>
    <t>บริษัท ทรัพย์อุดมทอง จำกัด</t>
  </si>
  <si>
    <t>68069531331</t>
  </si>
  <si>
    <t xml:space="preserve">	 ซื้อวัสดุไฟฟ้าและวิทยุ จำนวน 2 รายการ</t>
  </si>
  <si>
    <t>บริษัท ซูโม่ แพล็นท์ จำกัด</t>
  </si>
  <si>
    <t>68069542537</t>
  </si>
  <si>
    <t xml:space="preserve">	 จ้างทำป้ายไวนิล พร้อมโครงและติดตั้ง จำนวน 6 รายการ</t>
  </si>
  <si>
    <t>68069538000</t>
  </si>
  <si>
    <t xml:space="preserve">จ้างเหมาบริการล้างทำความสะอาดเครื่องปรับอากาศพร้อมเติมน้ำยาแอร์ จำนวน 11 เครื่อง  </t>
  </si>
  <si>
    <t>174/2568</t>
  </si>
  <si>
    <t>173/2568</t>
  </si>
  <si>
    <t>68069533933</t>
  </si>
  <si>
    <t xml:space="preserve">จ้างเหมาตกแต่งเทียนพรรษาพร้อมรถแห่เทียนพรรษา โครงการงานประเพณีเข้าพรรษา ประจำปี ๒๕๖๘ </t>
  </si>
  <si>
    <t>68069378080</t>
  </si>
  <si>
    <t> นาย ธัญญพัทธ์ ศรีธนินท์รัฐ</t>
  </si>
  <si>
    <t>จ้างทำป้ายไวนิล พร้อมโครงและติดตั้ง จำนวน 6 รายการ</t>
  </si>
  <si>
    <t>175/2568</t>
  </si>
  <si>
    <t xml:space="preserve"> จ้างซ่อมแซมครุภัณฑ์เครื่องปรับอากาศ จำนวน ๑๑ ตัว โรงเรียนเทศบาลบ้านปากวีปมิตรภาพที่ ๑๒๔ </t>
  </si>
  <si>
    <t>176/2568</t>
  </si>
  <si>
    <t>27 มิ.ย  2568</t>
  </si>
  <si>
    <t>68069495892</t>
  </si>
  <si>
    <t>จ้างซ่อมแซมอาคารศูนย์พัฒนาเด็กเล็ก จำนวน ๕ รายการ</t>
  </si>
  <si>
    <t>นายเผด็จศึก เมืองคำ</t>
  </si>
  <si>
    <t>177/2568</t>
  </si>
  <si>
    <t xml:space="preserve">จ้างซ่อมแซมครุภัณฑ์ยานพาหนะและขนส่ง รถจักรยานยนต์ หมายเลขทะเบียน กจล ๔๔๓ พังงา หมายเลขครุภัณฑ์ ๐๐๙-๔๖-๐๐๐๒ </t>
  </si>
  <si>
    <t>68069537636</t>
  </si>
  <si>
    <t>178/2568</t>
  </si>
  <si>
    <t xml:space="preserve">ซื้อวัสดุไฟฟ้าและวิทยุจำนวน ๘ รายการ </t>
  </si>
  <si>
    <t>68069544033</t>
  </si>
  <si>
    <t> ห้างหุ้นส่วนจำกัด</t>
  </si>
  <si>
    <t xml:space="preserve">ซื้อวัสดุก่อสร้าง (วัสดุประปา) จำนวน ๑๔ รายการ </t>
  </si>
  <si>
    <t>68069541318</t>
  </si>
  <si>
    <t xml:space="preserve">	 ซื้อวัสดุสำนักงาน จำนวน ๔๔ รายการ ศูนย์พัฒนาเด็กเล็กเทศบาลตำบลคึกคัก</t>
  </si>
  <si>
    <t>30 มิ.ย  2568</t>
  </si>
  <si>
    <t>จ้างเหมาบริการบุคคลธรรมดา ตำแหน่ง เพื่อปฏิบัติงานตำแหน่ง ช่วยบันทึกข้อมูลสาธาฯ</t>
  </si>
  <si>
    <t>1 ก.ค  2568</t>
  </si>
  <si>
    <t>ซื้อวัสดุงานบ้านงานครัว จำนวน ๓๘ รายการ โรงเรียนเทศบาลบ้านปากวีปมิตรภาพที่ ๑๒๔</t>
  </si>
  <si>
    <t>2 ก.ค  2568</t>
  </si>
  <si>
    <t>ซื้อวัสดุงานบ้านงานครัว จำนวน ๔๒ รายการ ศูนย์พัฒนาเด็กเล็กเทศบาลตำบลึกคัก</t>
  </si>
  <si>
    <t xml:space="preserve">จ้างซ่อมบำรุงยานพาหนะและขนส่ง รถบรรทุกขยะ ทะเบียน 80-6462 พังงา </t>
  </si>
  <si>
    <t xml:space="preserve">	 ซื้อครุภัณฑ์สำนักงาน โต๊ะ เก้าอี้ ผู้บริหาร จำนวน 5 รายการ</t>
  </si>
  <si>
    <t>7 ก.ค  2568</t>
  </si>
  <si>
    <t xml:space="preserve">ซื้อครุภัณฑ์สำนักงาน จำนวน ๒ รายการ ศูนย์พัฒนาเด็กเล็กเทศบาลตำบลคึกคัก </t>
  </si>
  <si>
    <t>8 ก.ค  2568</t>
  </si>
  <si>
    <t>ซื้อครุภัณฑ์งานบ้านงานครัว เครื่องตัดแต่งพุ่มไม้ จำนวน 1 เครื่อง</t>
  </si>
  <si>
    <t>ซื้อครุภัณฑ์สำนักงาน พัดลมอุตสาหกรรมตั้งพื้น จำนวน 1 เครื่อง</t>
  </si>
  <si>
    <t>180/2568</t>
  </si>
  <si>
    <t>จ้างเหมาทำป้ายไวนิล พร้อมติดตั้ง</t>
  </si>
  <si>
    <t>ซื้อวัสดุสำนักงาน จำนวน 9 รายการ</t>
  </si>
  <si>
    <t>ซื้อวัสดุยานพาหนะและขนส่ง ยางรถยนต์ จำนวน 4 เส้น</t>
  </si>
  <si>
    <t>บริษัท พี เค วาย</t>
  </si>
  <si>
    <t xml:space="preserve"> เซอร์วิส จำกัด</t>
  </si>
  <si>
    <t>9 ก.ค  2568</t>
  </si>
  <si>
    <t>ซื้อวัสดุคอมพิวเตอร์ (หมึกพิมพ์และเมาส์)</t>
  </si>
  <si>
    <t>15 ก.ค  2568</t>
  </si>
  <si>
    <t>จ้างซ่อมแซมตู้ควบคุมเครื่องสูบน้ำ หมู่ที่ ๔</t>
  </si>
  <si>
    <t>181/2568</t>
  </si>
  <si>
    <t>จ้างเหมาบริการ รถโดยสารไม่ประจำทาง ปรับอากาศ เพื่อเดินทางศึกษาดูงาน โครงการฝึกอบรมเพื่อพัฒนาคุณภาพชีวิตและศึกษาดูงานผู้สูงอายุและแกนนำด้านผู้สูงอายุ ตำบลคึกคัก ปีงบประมาณ พ.ศ.2568</t>
  </si>
  <si>
    <t>68079346498</t>
  </si>
  <si>
    <t>ริษัท สุกิจทัวร์ จำกัด</t>
  </si>
  <si>
    <t>182/2568</t>
  </si>
  <si>
    <t>68079353669</t>
  </si>
  <si>
    <t>จ้างเหมาบริการ รถตู้ เพื่อเดินทางศึกษาดูงาน โครงการฝึกอบรมเพื่อพัฒนาคุณภาพชีวิตและศึกษาดูงานผู้สูงอายุและแกนนำด้านผู้สูงอายุ ตำบลคึกคัก ปีงบประมาณ พ.ศ.2568</t>
  </si>
  <si>
    <t>นางสาวพรรณทิชา นวลใย</t>
  </si>
  <si>
    <t>183/2568</t>
  </si>
  <si>
    <t>16 ก.ค  2568</t>
  </si>
  <si>
    <t xml:space="preserve">จ้างทำเหมาทำป้ายประชาสัมพันธ์ โครงการแข่งขันกีฬาประจำตำบลคึกคัก ประจำปี ๒๕๖๘  </t>
  </si>
  <si>
    <t>184/2568</t>
  </si>
  <si>
    <t xml:space="preserve">ซื้อวัสดุยานพาหนะและขนส่ง (ยางรถบรรทุกขยะทะเบียน ๘๐-๔๗๓๕ พังงา) </t>
  </si>
  <si>
    <t>ซื้อวัสดุเครื่องแต่งกาย เสื้อกันฝน 26 ชุด</t>
  </si>
  <si>
    <t>22 ก.ค  2568</t>
  </si>
  <si>
    <t xml:space="preserve">ซื้อวัสดุโฆษณาและเผยแพร่ เลนส์กล่องถ่ายรูป Sony </t>
  </si>
  <si>
    <t xml:space="preserve">บริษัท บิ๊ก คาเมร่า </t>
  </si>
  <si>
    <t>คอร์ปอเรชั่น จำกัด(มหาชน)</t>
  </si>
  <si>
    <t xml:space="preserve">จ้างซ่อมตรวจเช็คระยะ รถยนต์กองการศึกษา หมายเลขทะเบียน กง ๓๔๓๐ พังงา </t>
  </si>
  <si>
    <t>185/2568</t>
  </si>
  <si>
    <t xml:space="preserve">จ้างตรวจเช็คระยะ และเปลี่ยนอะไหล่รถยนต์หมายเลขทะเบียน กข 7428 พังงา เลขครุภัณฑ์ 001-52-0003 </t>
  </si>
  <si>
    <t>186/2568</t>
  </si>
  <si>
    <t>จ้างซ่อมและเปลี่ยนอะไหล่รถบรรทุก 6 ล้อ 80-3852 หมายเลขครุภัณฑ์ 001-48-0001</t>
  </si>
  <si>
    <t>187/2568</t>
  </si>
  <si>
    <t>จ้างเหมาบริการติดฟิล์มกระจกหน้าต่าง และติดสติ๊กเกอร์หน้าประตู</t>
  </si>
  <si>
    <t xml:space="preserve">จ้างซ่อมครุภัณฑ์สำนักงาน (เครื่อง CPU คอมพิวเตอร์) </t>
  </si>
  <si>
    <t xml:space="preserve">มิวมุกคอมพิวเตอร์ </t>
  </si>
  <si>
    <t>โดยนายพรชัย เทพณรงค์</t>
  </si>
  <si>
    <t>189/2568</t>
  </si>
  <si>
    <t>23 ก.ค  2568</t>
  </si>
  <si>
    <t>68079438995</t>
  </si>
  <si>
    <t>จ้างซ่อมรถยนต์บรรทุกติดตั้งไฮดรอลิค (กระเช้าไฟฟ้า) หมายเลขทะเบียน ๘๐-๖๑๘๕ พังงา หมายเลขครุภัณฑ์ ๐๑๑-๕๘-๐๐๐๒</t>
  </si>
  <si>
    <t>68079450251</t>
  </si>
  <si>
    <t>190/2568</t>
  </si>
  <si>
    <t>191/2568</t>
  </si>
  <si>
    <t>192/2568</t>
  </si>
  <si>
    <t>ซื้อปูนขาวสำหรับทำสนามตามโครงการแข่งขันกีฬาประจำตำบลคึกคัก</t>
  </si>
  <si>
    <t xml:space="preserve">บริษัทบัวแสวง </t>
  </si>
  <si>
    <t>คอนสตรัคชั่น จำกัด</t>
  </si>
  <si>
    <t>24 ก.ค  2568</t>
  </si>
  <si>
    <t>194/2568</t>
  </si>
  <si>
    <t>68079518641</t>
  </si>
  <si>
    <t>จ้างเหมาจัดพานดอกไม้สดและดอกไม้บริเวณเวที สถานที่จัดงานรัฐพิธี</t>
  </si>
  <si>
    <t>195/2568</t>
  </si>
  <si>
    <t xml:space="preserve">ซื้ออุปกรณ์สำหรับทำสนามตามโครงการแข่งขันกีฬาประจำตำบลคึกคัก </t>
  </si>
  <si>
    <t>68079583885</t>
  </si>
  <si>
    <t xml:space="preserve"> โชคอนันต์บ้านสี</t>
  </si>
  <si>
    <t>ซื้อน้ำดื่ม โครงการแข่งขันกีฬาประจำตำบลคึกคัก</t>
  </si>
  <si>
    <t>68079563570</t>
  </si>
  <si>
    <t xml:space="preserve">ซื้อไม้สำหรับใช้ใน โครงการแข่งขันกีฬาประจำตำบลคึกคัก </t>
  </si>
  <si>
    <t>68079563576</t>
  </si>
  <si>
    <t>ร้านคึกคักน้ำแข็ง</t>
  </si>
  <si>
    <t>ซื้อไม้สนสำหรับใช้ใน โครงการแข่งขันกีฬาประจำตำบลคึกคัก</t>
  </si>
  <si>
    <t>68079563583</t>
  </si>
  <si>
    <t>สมหวังค้าไม้</t>
  </si>
  <si>
    <t>ซื้อจัดซื้อวัสดุยานพาหนะและขนส่ง (แบตเตอรี่) จำนวน 1 ลูก</t>
  </si>
  <si>
    <t>68079524249</t>
  </si>
  <si>
    <t xml:space="preserve">วิรัชการไฟฟ้า </t>
  </si>
  <si>
    <t>ซื้ออุปกรณ์การแข่งขันและถ้วยรางวัล โครงการแข่งขันกีฬาประจำตำบลคึกคัก</t>
  </si>
  <si>
    <t>68079563420</t>
  </si>
  <si>
    <t>ร้านทันต์ สปอร์ต</t>
  </si>
  <si>
    <t>บริษัท คึกคักค้าไม้และ</t>
  </si>
  <si>
    <t>วัสดุจำกัด</t>
  </si>
  <si>
    <t>1๙๖/2568</t>
  </si>
  <si>
    <t>25 ก.ค  2568</t>
  </si>
  <si>
    <t>68079537569</t>
  </si>
  <si>
    <t>จ้างซ่อมริ้วผ้าม่าน พร้อมติดตั้ง</t>
  </si>
  <si>
    <t>ร้าน แอลอาร์ผ้าม่าน</t>
  </si>
  <si>
    <t xml:space="preserve"> (นางสาว เพชรรัตน์ บู่ทอง)</t>
  </si>
  <si>
    <t xml:space="preserve">ซื้อวัสดุงานบ้านงานครัว (ถังขยะ) จำนวน ๑๒๐ ใบ </t>
  </si>
  <si>
    <t>68079488068</t>
  </si>
  <si>
    <t xml:space="preserve">บริษัท เกษร พลาสติก </t>
  </si>
  <si>
    <t>อุตสาหกรรม จำกัด</t>
  </si>
  <si>
    <t>ซื้อวัสดุไฟฟ้าและวิทยุ ไมค์ประชุมและเครื่องควบคุม</t>
  </si>
  <si>
    <t>68079543640</t>
  </si>
  <si>
    <t xml:space="preserve">บริษัท ริโก้ </t>
  </si>
  <si>
    <t>(ประเทศไทย) จำกัด</t>
  </si>
  <si>
    <t> ร้านพังงาไฟร์เทค</t>
  </si>
  <si>
    <t>30 ก.ค  2568</t>
  </si>
  <si>
    <t>68079576043</t>
  </si>
  <si>
    <t xml:space="preserve">ซื้อวัสดุเครื่องแต่งกาย จำนวน 1 รายการ </t>
  </si>
  <si>
    <t>68079571960</t>
  </si>
  <si>
    <t xml:space="preserve"> บริษัท ดาราภัณฑ์ </t>
  </si>
  <si>
    <t>ภาคใต้ จำกัด</t>
  </si>
  <si>
    <t>68079579663</t>
  </si>
  <si>
    <t>ซื้อวัสดุยานพาหนะและขนส่ง จำนวน ๑ รายการ</t>
  </si>
  <si>
    <t xml:space="preserve"> ซื้อวัสดุวิทยาศาสตร์หรือการแพทย์ จำนวน ๓ รายการ</t>
  </si>
  <si>
    <t>68079605869</t>
  </si>
  <si>
    <t>31 ก.ค  2568</t>
  </si>
  <si>
    <t xml:space="preserve">บริษัท ดาราภัณฑ์ </t>
  </si>
  <si>
    <t>จ้างซ่อมครุภัณฑ์ยานพาหนะและขนส่ง รถบรรทุกขยะ ทะเบียน ๘๐-๔๕๕๐ พังงา</t>
  </si>
  <si>
    <t>197/2568</t>
  </si>
  <si>
    <t>จ้างเหมาบริการเครื่องเสียง โครงการแข่งขันกีฬาประจำตำบลคึกคัก</t>
  </si>
  <si>
    <t>นายศรสวรรค์ บุญทรงธรรม</t>
  </si>
  <si>
    <t>จ้างเช่า เต็นท์ โต๊ะ โครงการแข่งขันกีฬาประจำตำบลคึกคัก</t>
  </si>
  <si>
    <t>จ้างเหมาทำป้ายไวนิล โครงการแข่งขันกีฬาประจำตำบลคึกคัก</t>
  </si>
  <si>
    <t>จ้างเหมาติดตั้งปั๊มน้ำและถังเก็บน้ำ ของ ศพด.ทต.คึกคัก</t>
  </si>
  <si>
    <t>68089061973</t>
  </si>
  <si>
    <t>198/2568</t>
  </si>
  <si>
    <t>4 ส.ค  2568</t>
  </si>
  <si>
    <t>จ้างซ่อมตรวจเช็คช่วงล่าง รถยนต์กองการศึกษา หมายเลขทะเบียน กง 3430 พังงา</t>
  </si>
  <si>
    <t>68089063669</t>
  </si>
  <si>
    <t xml:space="preserve"> โดย นายวุฒิชัย สุขส่ง</t>
  </si>
  <si>
    <t>199/2568</t>
  </si>
  <si>
    <t>ซื้อวัสดุยานพานหนะและขนส่ง รถบรรทุกขยะทะเบียน ๘๐-๖๔๖๒</t>
  </si>
  <si>
    <t>5 ส.ค  2568</t>
  </si>
  <si>
    <t>วิรัชการไฟฟ้า</t>
  </si>
  <si>
    <t xml:space="preserve"> ซื้อวัสดุไฟฟ้าและวิทยุ จำนวน ๑๐ รายการ กองการศึกษา ทต.คึกคัก</t>
  </si>
  <si>
    <t xml:space="preserve"> ซื้อวัสดุไฟฟ้าและวิทยุ จำนวน ๑ รายการ กองการศึกษา ทต.คึกคัก</t>
  </si>
  <si>
    <t>ซื้อวัสดุคอมพิวเตอร์ (หมึกเครื่องปริ้น) กองการศึกษา ทต.คึกคัก</t>
  </si>
  <si>
    <t>200/2568</t>
  </si>
  <si>
    <t>6 ส.ค  2568</t>
  </si>
  <si>
    <t>จ้างเหมาบริการตรวจเช็คห้องเครื่องรถยนต์กองการศึกษา</t>
  </si>
  <si>
    <t>201/2568</t>
  </si>
  <si>
    <t>จ้างเหมาบุคคลภายนอก เพื่อสำรวจและประเมินความพึงพอใจขอผู้ที่มารับบริการหรือติดต่อเทศบาลตำบลคึกคัก</t>
  </si>
  <si>
    <t> มหาวิทยาลัยมหิดล</t>
  </si>
  <si>
    <t>202/2568</t>
  </si>
  <si>
    <t xml:space="preserve">จ้างเหมาจัดพานดอกไม้สดและดอกไม้บริเวณเวที สถานที่จัดงานรัฐพิธี </t>
  </si>
  <si>
    <t>203/2568</t>
  </si>
  <si>
    <t>จ้างป้ายพลาสวูด แบบแขวน พร้อมติดตั้ง จำนวน 16 ป้าย</t>
  </si>
  <si>
    <t xml:space="preserve"> บริษัท เดอะโปรอาร์ต </t>
  </si>
  <si>
    <t>204/2568</t>
  </si>
  <si>
    <t>จ้างเหมาบริการเต็นท์ เวที และเครื่องเสียง ณ บริเวณแหลมปะการัง หมู่ที่ 2 ตำบลคึกคัก อำเภอตะกั่วป่า จังหวัดพังงา</t>
  </si>
  <si>
    <t>205/2568</t>
  </si>
  <si>
    <t>ซื้อวัสดุสำนักงาน จำนวน 19 รายการ</t>
  </si>
  <si>
    <t>8 ส.ค  2568</t>
  </si>
  <si>
    <t xml:space="preserve">ซื้อวัสดุสำนักงาน จำนวน 35 รายการ </t>
  </si>
  <si>
    <t xml:space="preserve">ซื้อวัสดุยานพาหนะและขนส่ง (ยางรถบรรทุก) รถน้ำดับเพลิง หมายเลขทะเบียน บฉ 2200 พังงา หมายเลขครุภัณฑ์ 002-56-0002 </t>
  </si>
  <si>
    <t xml:space="preserve">ซื้อวัสดุคอมพิวเตอร์ จำนวน 11 รายการ </t>
  </si>
  <si>
    <t>158/2568</t>
  </si>
  <si>
    <t>จ้างซ่อมบำรุงครุภัณฑ์ยานพาหนะและขนส่ง รถบรรทุกขยะ ทะเบียน ๘๐-๖๘๙๒ พังงา</t>
  </si>
  <si>
    <t>206/2568</t>
  </si>
  <si>
    <t>13 ส.ค  2568</t>
  </si>
  <si>
    <t xml:space="preserve">จ้างเหมาบริการทำตรายาง จำนวน 5 รายการ </t>
  </si>
  <si>
    <t>207/2568</t>
  </si>
  <si>
    <t>ร้าน ไทยกราฟฟิค</t>
  </si>
  <si>
    <t xml:space="preserve"> ซื้อวัสดุสำนักงาน จำนวน ๔๕ รายการ กองการศึกษา ทต.คึกคัก</t>
  </si>
  <si>
    <t>ซื้อวัสดุงานบ้านงานครัว จำนวน ๑๘ รายการ กองการศึกษา</t>
  </si>
  <si>
    <t>จ้างซ่อมเครื่องปริ้นกองการศึกษา ทต.คึกคัก</t>
  </si>
  <si>
    <t>ซื้อครุภัณฑ์สำนักงาน</t>
  </si>
  <si>
    <t>ร้านแสงทองเฟอร์นิเจอร์</t>
  </si>
  <si>
    <t>ซื้อวัสดุสำนักงาน จำนวน 3 รายการ</t>
  </si>
  <si>
    <t xml:space="preserve">ซื้อวัสดุวิทยาศาสตร์หรือการแพทย์ จำนวน ๒ รายการ </t>
  </si>
  <si>
    <t>บางเนียง เคมีภัณฑ์</t>
  </si>
  <si>
    <t>19 ส.ค  2568</t>
  </si>
  <si>
    <t>ซื้อวัสดุยานพาหนะและขนส่ง จำนวน 9 รายการ</t>
  </si>
  <si>
    <t>ซื้อวัสดุงานบ้านงานครัว จำนวน ๔ รายการ</t>
  </si>
  <si>
    <t>ซื้อวัสดุยานพาหนะและขนส่ง ยางรถบรรทุกขยะ ทะเบียน ๘๐-๔๕๕๐ พังงา</t>
  </si>
  <si>
    <t>ซื้อวัสดุยานพาหนะและขนส่ง ยางรถบรรทุกขยะ ทะเบียน ๘๐-๖๔๖๒ พังงา</t>
  </si>
  <si>
    <t>จ้างซ่อมเครื่องปริ้น โรงเรียนเทศบาลบ้านปากวีปมิตรภาพที่ ๑๒๔</t>
  </si>
  <si>
    <t>208/2568</t>
  </si>
  <si>
    <t>จ้างเหมารถโดยสารตามโครงการฝึกอบรมและศึกษาดูงานเพื่อเพิ่มประสิทธิภาพของผู้บริหาร สมาชิกสภาฯ พนักงาน และตัวแทนชุมชน ประจำปีงบประมาณ พ.ศ. 2568</t>
  </si>
  <si>
    <t>209/2568</t>
  </si>
  <si>
    <t>นายถาวร ทองหลิ่ม</t>
  </si>
  <si>
    <t>จ้างเหมารถโดยสารตามโครงการฝึกอบรมและศึกษาดูงานเพื่อเพิ่มประสิทธิภาพของผู้บริหาร สมาชิกสภาฯ พนักงาน และตัวแทนชุมชน ประจำปีงบประมาณ พ.ศ. ๒๕๖๘</t>
  </si>
  <si>
    <t>210/2568</t>
  </si>
  <si>
    <t>นายภาษิวัฒน์ ขวัญนาค</t>
  </si>
  <si>
    <t>นายบุญสม ศิริไชย</t>
  </si>
  <si>
    <t>211/2568</t>
  </si>
  <si>
    <t>212/2568</t>
  </si>
  <si>
    <t>ซื้อวัสดุเครื่องดับเพลิง สายส่งน้ำดับเพลิง จำนวน 3 รายการ</t>
  </si>
  <si>
    <t>20 ส.ค  2568</t>
  </si>
  <si>
    <t xml:space="preserve">ซื้อวัสดุจราจร จำนวน 3 รายการ </t>
  </si>
  <si>
    <t>ซื้อวัสดุเชื้อเพลิงและหล่อลื่น</t>
  </si>
  <si>
    <t>สาธิตและพิทยา</t>
  </si>
  <si>
    <t xml:space="preserve">ซื้อวัสดุเครื่องดับเพลิง (ถังดับเพลิง) โครงการติดตั้งถังดับเพลิงภายในเขตชุมชน และจุดสำคัญภายในเขตเทศบาลตำบลคึกคัก ปีงบประมาณ พ.ศ.2568 </t>
  </si>
  <si>
    <t xml:space="preserve"> ซื้อวัสดุการเกษตร จำนวน 8 รายการ</t>
  </si>
  <si>
    <t>ซื้อจัดซื้อวัสดุสำนักงาน (กล่องพลาสติกขนาดใหญ่มีล้อลากพร้อมฝาปิด) จำนวน 13 ใบ</t>
  </si>
  <si>
    <t>จ้างเหมาทำตรายาง</t>
  </si>
  <si>
    <t>213/2568</t>
  </si>
  <si>
    <t>ซื้อวัสดุสำนักงาน (เก้าอี้พลาสติก) ศูนย์พัฒนาเด็กเล็กเทศบาลตำบลคึกคัก</t>
  </si>
  <si>
    <t>ร้านตะกั่วป่าเฟอร์นิเจอร์</t>
  </si>
  <si>
    <t>25 ส.ค  2568</t>
  </si>
  <si>
    <t>ซื้อวัสดุสำนักงาน ( ผ้าคลุมเก้าอี้) ศูนย์พัฒนาเด็กเล็กเทศบาลตำบลคึกคัก</t>
  </si>
  <si>
    <t>ซื้อวัสดุกีฬา จำนวน 3 รายการ โรงเรียนเทศบาลบ้านปากวีปมิตรภาพที่ ๑๒๔</t>
  </si>
  <si>
    <t xml:space="preserve"> ซื้อจัดซื้อวัสดุคอมพิวเตอร์ จำนวน 11 รายการ </t>
  </si>
  <si>
    <t xml:space="preserve">จ้างซ่อมแซมปั๊มไดโว่ ขนาด ๒ แรงม้า หมู่ที่ ๕ </t>
  </si>
  <si>
    <t>214/2568</t>
  </si>
  <si>
    <t xml:space="preserve">จ้างซ่อมแซมเครื่องสูบน้ำ ขนาด ๓ แรงม้า หมู่ที่ ๖ </t>
  </si>
  <si>
    <t>215/2568</t>
  </si>
  <si>
    <t xml:space="preserve">จ้างซ่อมแซมครุภัณฑ์ยานพาหนะและขนส่ง รถจักรยานยนต์ หมายเลขทะเบียน กนพ ๕๙ พังงา หมายเลขครุภัณฑ์ ๐๐๙-๕๕-๐๐๐๗ </t>
  </si>
  <si>
    <t>216/2568</t>
  </si>
  <si>
    <t xml:space="preserve">จ้างซ่อมเครื่องปรับอากาศ ศูนย์พัฒนาเด็กเล็กเทศบาลตำบลคึกคัก 	</t>
  </si>
  <si>
    <t>217/2568</t>
  </si>
  <si>
    <t> เจย์ จิณณ์ พาณิช</t>
  </si>
  <si>
    <t>ซื้อวัสดุสำนักงาน (แบบพิมพ์ จำนวน ๔ รายการ)</t>
  </si>
  <si>
    <t>26 ส.ค  2568</t>
  </si>
  <si>
    <t xml:space="preserve">โรงพิมพ์อาสารักษาดินแดน </t>
  </si>
  <si>
    <t>กรมการปกครอง</t>
  </si>
  <si>
    <t>ซื้อวัสดุก่อสร้าง โรงเรียนเทศบาลบ้านปากวีปมิตรภาพที่ ๑๒๔</t>
  </si>
  <si>
    <t>บริษัทจินตนาค้า</t>
  </si>
  <si>
    <t>วัสดุก่อสร้างจำกัด</t>
  </si>
  <si>
    <t>27 ส.ค  2568</t>
  </si>
  <si>
    <t>ซื้อจัดซื้อวัสดุคอมพิวเตอร์ จำนวน 11 รายการ</t>
  </si>
  <si>
    <t>179/2568</t>
  </si>
  <si>
    <t>จ้างก่อสร้างปรับปรุงถนนคอนกรีตเสริมเหล็ก พร้อมลานคอนกรีตเสริมเหล็ก บริเวณสำนักงานเทศบาลตำบลคึกคัก</t>
  </si>
  <si>
    <t>บริษัท คิวซีบิ้วดิ้ง จำกัด</t>
  </si>
  <si>
    <t>ซื้อรถฟาร์มแทรกเตอร์ขนาดไม่น้อยกว่า ๘๕ แรงม้า ขับเคลื่อน ๔ ล้อ ห้องควบคุมปรับอากาศ พร้อมติดตั้งอุปกรณ์ชุดใบมีดดันดินหน้า และเครื่องตัดหญ้าไหล่ทางขนาดหน้ากว้างไม่น้อยกว่า ๑.๒๕ เมตร</t>
  </si>
  <si>
    <t>บริษัท คูโบต้า อันดามัน จำกัด</t>
  </si>
  <si>
    <t>บริษัท มั่นคง จักรกล จำกัด</t>
  </si>
  <si>
    <t>จ่ายขาดเงินสะสม67</t>
  </si>
  <si>
    <t>บริษัท จีเนียส คิดส์ จำกัด</t>
  </si>
  <si>
    <t>ซื้อครุภัณฑ์การศึกษา (เครื่องเล่นสนาม) จำนวน 1 ชุด</t>
  </si>
  <si>
    <t>จ้างซ่อมและเปลี่ยนอะไหล่เครื่องตัดหญ้า จำนวน 2 เครื่อง</t>
  </si>
  <si>
    <t>218/2568</t>
  </si>
  <si>
    <t>28 ส.ค  2568</t>
  </si>
  <si>
    <t>219/2568</t>
  </si>
  <si>
    <t>จ้างซ่อมและเปลี่ยนอะไหล่เครื่องเลื่อยยนต์ จำนวน 2 เครื่อง</t>
  </si>
  <si>
    <t xml:space="preserve"> จ้างซ่อมเครื่องปรับอากาศ ห้องวิทยุ หมายเลขครุภัณฑ์ 420-54-0024 จำนวน 1 เครื่อง</t>
  </si>
  <si>
    <t>220/2568</t>
  </si>
  <si>
    <t xml:space="preserve"> จ้างตรวจซ่อมและเปลี่ยนอะไหล่กล้องวงจรปิด CCTV </t>
  </si>
  <si>
    <t>221/2568</t>
  </si>
  <si>
    <t>จ้างเหมาบริการซ่อมเปลี่ยนกระจกอาคารบริการนักท่องเที่ยว</t>
  </si>
  <si>
    <t>นายปฏิวัติ พวงสมบัติ</t>
  </si>
  <si>
    <t>222/2568</t>
  </si>
  <si>
    <t>บริษัท เดอะ วิศวะภูธร จำกัด</t>
  </si>
  <si>
    <t>ซื้อโคมไฟถนน LED ขนาดไม่น้อยกว่า 60 วัตต์ จำนวน 25 ชุด พร้อมอุปกรณ์และติกตั้ง</t>
  </si>
  <si>
    <t>ซื้อวัสดุยานพาหนะและขนส่ง ฟิล์มกระจกรถ พร้อมติดตั้ง</t>
  </si>
  <si>
    <t>ร้าน M.D.ประดับยนต์</t>
  </si>
  <si>
    <t>ซื้อโคมไฟถนน LED ขนาดไม่น้อยกว่า 60 วัตต์ จำนวน 16 ชุด, 90 วัตต์ จำนวน 28 ชุด และ120 วัตต์ จำนวน 8 ชุด</t>
  </si>
  <si>
    <t>บริษัท สถาพร บิลดิ้ง จำกัด</t>
  </si>
  <si>
    <t>29 ส.ค  2568</t>
  </si>
  <si>
    <t>จ้างซ่อมแซมครุภัณฑ์คอมพิวเตอร์ (CPU) โรงเรียนเทศบาลบ้านปากวีปมิตรภาพที่ ๑๒๔</t>
  </si>
  <si>
    <t>223/2568</t>
  </si>
  <si>
    <t>หจก.ปัตตานีคอมเมอร์เชียล</t>
  </si>
  <si>
    <t>จ้างเหมาบริการบุคคลธรรมดา ตำแหน่ง คนงานทั่วไป (ภารโรง) โรงเรียนเทศบาลบ้านปากวีปมิตรภาพที่ ๑๒๔</t>
  </si>
  <si>
    <t>นายวิชิต บุญแก้ว</t>
  </si>
  <si>
    <t xml:space="preserve">จ้างซ่อมบำรุงยานพาหนะและขนส่ง รถกระบะ ๔ ประตู ทะเบียน กค ๙๔๑๗ พังงา </t>
  </si>
  <si>
    <t>1 ก.ย  2568</t>
  </si>
  <si>
    <t>224/2568</t>
  </si>
  <si>
    <t>ซื้อวัสดุก่อสร้าง (วัสดุประปา) จำนวน ๓ รายการ</t>
  </si>
  <si>
    <t>2 ก.ย  2568</t>
  </si>
  <si>
    <t xml:space="preserve"> เขาหลักการไฟฟ้า </t>
  </si>
  <si>
    <t>นายสุวิทย์ คีรีรักษ์</t>
  </si>
  <si>
    <t>ซื้อวัสดุก่อสร้าง (วัสดุประปา) จำนวน ๒ รายการ</t>
  </si>
  <si>
    <t>จ้างซ่อมแซมท่อประปาบริเวณบล็อกคอนเวิร์สทางเข้าระบบประปา หมู่ที่ ๕</t>
  </si>
  <si>
    <t>นายวีรศักดิ์ เอื้อสุนทร</t>
  </si>
  <si>
    <t>225/2568</t>
  </si>
  <si>
    <t>จ้างจ้างซ่อมแซมบำรุงครุภัณฑ์ยานพาหนะและขนส่ง จำนวน 5 คัน</t>
  </si>
  <si>
    <t>224.1/2568</t>
  </si>
  <si>
    <t>จ้างซ่อมแซมท่อประปาทางเข้าวัดพนัสนิคม (บางเนียง) หมู่ที่ ๕</t>
  </si>
  <si>
    <t> นายวีรศักดิ์ เอื้อสุนทร</t>
  </si>
  <si>
    <t>226/2568</t>
  </si>
  <si>
    <t xml:space="preserve"> จ้างซ่อมแซมท่อ HDPE ๖๓ มม. บริเวณหลังวัดคมนียเขต (คึกคัก) ข้างแหล่งน้ำหนองกก หมู่ที่ ๔</t>
  </si>
  <si>
    <t>227/2568</t>
  </si>
  <si>
    <t>จ้างซ่อมแซมท่อ HDPE ๑๖๐ มม. บริเวณในวัดคมนียเขต (คึกคัก) ส่งขึ้นหอถังสูงของระบบประปาหลังวัดคมนียเขต หมู่ที่ ๔</t>
  </si>
  <si>
    <t>228/2568</t>
  </si>
  <si>
    <t>จ้างเหมาจัดทำตู้ควบคุมไดโว่ หมู่ที่ ๕</t>
  </si>
  <si>
    <t>229/2568</t>
  </si>
  <si>
    <t xml:space="preserve">จ้างเหมาบริการดัด และเชื่อมต่อเสาเต็นท์ </t>
  </si>
  <si>
    <t xml:space="preserve">มล การช่าง </t>
  </si>
  <si>
    <t>(นายละมล น้อยภักดี)</t>
  </si>
  <si>
    <t>230/2568</t>
  </si>
  <si>
    <t>5 ก.ย  2568</t>
  </si>
  <si>
    <t>จ้างซ่อมแซมปรับปรุงห้องน้ำสวนสาธารณนางทอง หมู่ที่ 7 ตำบลคึกคัก อำเภอตะกั่วป่า จังหวัดพังงา</t>
  </si>
  <si>
    <t>นายสนธยา สร้อยสิงห์</t>
  </si>
  <si>
    <t>231/2568</t>
  </si>
  <si>
    <t xml:space="preserve">ซื้อวัสดุงานบ้านงานครัว จำนวน 9 รายการ </t>
  </si>
  <si>
    <t>ซื้อวัสดุสำนักงานจำนวน 17 รายการ</t>
  </si>
  <si>
    <t>   ร้านบุษกร</t>
  </si>
  <si>
    <t xml:space="preserve">	 ซื้อวัสดุอื่น วัสดุโรงงาน จำนวน 4 รายการ</t>
  </si>
  <si>
    <t xml:space="preserve"> ซื้อวัสดุสำนักงานจำนวน 19 รายการ</t>
  </si>
  <si>
    <t>188/2568</t>
  </si>
  <si>
    <t>9 ก.ย  2568</t>
  </si>
  <si>
    <t>ซื้อวัสดุก่อสร้าง จำนวน ๑๐ รายการ</t>
  </si>
  <si>
    <t>8 ก.ย  2568</t>
  </si>
  <si>
    <t>232/2568</t>
  </si>
  <si>
    <t> (e-bidding)</t>
  </si>
  <si>
    <t>ซื้อรถบรรทุก (ดีเซล) ขนาด ๑ ตัน ขับเคลื่อน ๒ ล้อ ปริมาตรกระบอกสูบไม่ต่ำกว่า ๒,๔๐๐ ซีซี หรือกำลังเครื่องยนต์สูงสุด ไม่ต่ำกว่า ๑๑๐ กิโลวัตต์ แบบดับเบิ้ลแคบ</t>
  </si>
  <si>
    <t>ชุนหลีออโตเซลส์</t>
  </si>
  <si>
    <t>ห้างหุ้นส่วนจำกัด ชัวร์ ออโต</t>
  </si>
  <si>
    <t>(สาขาตาก) จำกัด</t>
  </si>
  <si>
    <t xml:space="preserve">บริษัท กริช ออโต้เซอร์วิส </t>
  </si>
  <si>
    <t xml:space="preserve">บริษัท ช.เอราวัณมอเตอร์ </t>
  </si>
  <si>
    <t>กาญจนบุรี จำกัด</t>
  </si>
  <si>
    <t>ห้างหุ้นส่วนจำกัด โตโยต้าพังงา</t>
  </si>
  <si>
    <t>ผู้จำหน่ายโตโยต้า</t>
  </si>
  <si>
    <t xml:space="preserve">บริษัท โตโยต้าเพิร์ล </t>
  </si>
  <si>
    <t>ผู้จำหน่ายโตโยต้า จำกัด</t>
  </si>
  <si>
    <t>บริษัท พี.วี.เค.มอเตอร์ จำกัด</t>
  </si>
  <si>
    <t>บริษัท กริช ออโต้เซอร์วิส</t>
  </si>
  <si>
    <t xml:space="preserve"> (สาขาตาก) จำกัด </t>
  </si>
  <si>
    <t>จ้างก่อสร้างปรับปรุงซ่อมแซมถนนลาดยางแอสฟัลติกคอนกรีต พร้อมท่อระบายน้ำ สายคลองบางเนียง หมู่ที่ 5 บ้านบางเนียง ตำบลคึกคัก อำเภอตะกั่วป่า จังหวัดพังงา</t>
  </si>
  <si>
    <t>บริษัท พี.เอ็น.เค.</t>
  </si>
  <si>
    <t>เงินอุดหนุน 68</t>
  </si>
  <si>
    <t>จ้างก่อสร้างถนนคอนกรีตเสริมเหล็ก ซอยอุดมทรัพย์ ช่วงที่ 3 หมู่ที่ 6 ตำบลคึกคัก</t>
  </si>
  <si>
    <t>บริษัท พีวายเอ็น แพล็นนิ่ง</t>
  </si>
  <si>
    <t>แอนด์คอนสตรัคชั่น จำกัด</t>
  </si>
  <si>
    <t>จ้างทำป้ายไวนิลห้ามทิ้งขยะและป้ายรณรงค์คัดแยกขยะ(โครงไม้)</t>
  </si>
  <si>
    <t>จ้างทำป้ายแผนผังโครงสร้างองค์กร</t>
  </si>
  <si>
    <t>233/2568</t>
  </si>
  <si>
    <t>10 ก.ย  2568</t>
  </si>
  <si>
    <t xml:space="preserve">จ้างเหมาขุดลอกและบำรุงรักษาร่องน้ำชายฝั่งทะเล (ร่องน้ำแหลมปะการัง) หมู่ที่ 2 ตำบลคึกคัก อำเภอตะกั่วป่า จังหวัดพังงา </t>
  </si>
  <si>
    <t>บางสัก ทรายทอง</t>
  </si>
  <si>
    <t xml:space="preserve"> (นายพิชญุตม์ ทองศรี)</t>
  </si>
  <si>
    <t>234/2568</t>
  </si>
  <si>
    <t>จ้างซ่อมแซมและเปลี่ยนอะไหล่เครื่องพิมพ์เลเซอร์ Fuji-xerox เลขครุภัณฑ์ 484-60-0042</t>
  </si>
  <si>
    <t>มิวมุกคอมพิวเตอร์</t>
  </si>
  <si>
    <t xml:space="preserve"> โดยนายพรชัย เทพณรงค์</t>
  </si>
  <si>
    <t>235/2568</t>
  </si>
  <si>
    <t>จ้างเหมาบริการแก้ไขระบบปั๊มน้ำใช้ภายในอาคารสำนักงาน ระบบชักโครกห้องน้ำผู้หญิงและเปลี่ยนฝารองนั่ง</t>
  </si>
  <si>
    <t>236/2568</t>
  </si>
  <si>
    <t>จ้างก่อสร้างก่อสร้างถนนคอนกรีตเสริมเหล็ก ซอยประจวบอุทิศ ๒ ช่วงที่ ๓ และ ๔ หมู่ที่ ๕ ตำบลคึกคัก อำเภอตะกั่วป่า จังหวัดพังงา</t>
  </si>
  <si>
    <t>ห้างหุ้นส่วนจำกัด พังงารวมกิจ</t>
  </si>
  <si>
    <t>ห้างหุ้นส่วนจำกัด  กะปงก่อสร้าง</t>
  </si>
  <si>
    <t xml:space="preserve">บริษัท พรนับพัน ดีไซน์ </t>
  </si>
  <si>
    <t>แอนด์ คอนสตรัคชั่น จำกัด</t>
  </si>
  <si>
    <t>ห้างหุ้นส่วนจำกัด พังงารวมกิจ </t>
  </si>
  <si>
    <t>11 ก.ย  2568</t>
  </si>
  <si>
    <t>จ้างซ่อมแซมรถบรรทุกขยะ ทะเบียน 80-4735 พังงา</t>
  </si>
  <si>
    <t>237/2568</t>
  </si>
  <si>
    <t xml:space="preserve">ซื้อวัสดุไฟฟ้าและวิทยุ จำนวน 18 รายการ </t>
  </si>
  <si>
    <t>จิระเดช อินเตอร์ เทรดดิ้ง</t>
  </si>
  <si>
    <t xml:space="preserve">ซื้อวัสดุก่อสร้าง (วัสดุประปา) จำนวน ๓๔ รายการ </t>
  </si>
  <si>
    <t>12 ก.ย  2568</t>
  </si>
  <si>
    <t xml:space="preserve">ซื้อวัสดุไฟฟ้าและวิทยุ จำนวน ๑๑ รายการ </t>
  </si>
  <si>
    <t>238/2568</t>
  </si>
  <si>
    <t xml:space="preserve">จ้างซ่อมปะ-เชื่อมถังน้ำดับเพลิง หมายเลขทะเบียน บฉ 2200 พังงา หมายเลขครุภัณฑ์ 002-56-0002 </t>
  </si>
  <si>
    <t>มล การช่าง</t>
  </si>
  <si>
    <t xml:space="preserve"> (นายละมล น้อยภักดี)</t>
  </si>
  <si>
    <t>239/2568</t>
  </si>
  <si>
    <t>จ้างซ่อมฝาตะแกรงเหล็ก ม.๑,ม.๓,ม.๔,ม.๕ และ ม.๖</t>
  </si>
  <si>
    <t>จ้างซ่อมหน้าแปลน</t>
  </si>
  <si>
    <t>240/2568</t>
  </si>
  <si>
    <t>241/2568</t>
  </si>
  <si>
    <t>จ้างแบคโฮเล็กซ่อมแซมท่อ HDPE ๑๑๐ มม. บริเวณหน้าร้านซ่อมรถจักรยานยนต์ ตรงข้ามทางเข้าวัดพนัสนิคม (บางเนียง) หมู่ที่ ๕</t>
  </si>
  <si>
    <t>นายเชาวรัตน์ หลงเดียว</t>
  </si>
  <si>
    <t>242/2568</t>
  </si>
  <si>
    <t>15 ก.ย  2568</t>
  </si>
  <si>
    <t>จ้างซ่อมแซมตู้ควบคุมเครื่องสูบน้ำ หมู่ที่ ๕</t>
  </si>
  <si>
    <t>243/2568</t>
  </si>
  <si>
    <t xml:space="preserve">จ้างซ่อมแซมตู้ควบคุมเครื่องสูบน้ำ หมู่ที่ ๕ </t>
  </si>
  <si>
    <t>244/2568</t>
  </si>
  <si>
    <t xml:space="preserve">จ้างซ่อมแซมชุดปั๊มน้ำ หมู่ที่ ๔ </t>
  </si>
  <si>
    <t>จ้างซ่อมแซมตู้ควบคุมไฟฟ้า แหลมปะการัง หมู่ที่ ๒</t>
  </si>
  <si>
    <t>บิ๊กแบร์ เอ็นจิเนียร์</t>
  </si>
  <si>
    <t>245/2568</t>
  </si>
  <si>
    <t>246/2568</t>
  </si>
  <si>
    <t>19 ก.ย  2568</t>
  </si>
  <si>
    <t>ภณ โลคอลซอฟท์</t>
  </si>
  <si>
    <t>จ้างปรับปรุงระบบบริหารจัดการข้อมูลแผนที่ภาษีและทะเบียนทรัพย์สินในระบบสารสนเทศภูมิศาสตร์ของเทศบาลตำบลคึกคัก</t>
  </si>
  <si>
    <t xml:space="preserve">	 จ้างซ่อมแซมเครื่องจ่ายสารเคมี หมู่ที่ ๕</t>
  </si>
  <si>
    <t>247/2568</t>
  </si>
  <si>
    <t>ซื้อวัสดุก่อสร้าง ยางมะตอยผสมร้อน Hot Mix (AC 60/70) ซอยน้ำตกโตนช่องฟ้า และซอยหาดบางเนียง หมู่ที่ 5 ตำบลคึกคัก</t>
  </si>
  <si>
    <t>193/2568</t>
  </si>
  <si>
    <t xml:space="preserve">จ้างก่อสร้างปรับปรุงถนนแอสฟัลต์คอนกรีต สายชายทะเลคึกคัก หมู่ที่ 3 ตำบลคึกคัก อำเภอตะกั่วป่า จังหวัดพังงา </t>
  </si>
  <si>
    <t>22 ก.ย  2568</t>
  </si>
  <si>
    <t>ซื้อวัสดุก่อสร้าง หินกะสะพร้อมเกลี่ยแต่ง หมู่ที่ 1, 2, 3, 4,6 และ7</t>
  </si>
  <si>
    <t>นางสาวสุภาพรรณ หลงเดียว</t>
  </si>
  <si>
    <t>24 ก.ย  2568</t>
  </si>
  <si>
    <t>ซื้อโครงการเพิ่มประสิทธิภาพไฟฟ้าสาธารณะเทศบาลตำบลคึกคัก โดยการจัดซื้อโคมไฟถนน LED ขนาดไม่น้อยกว่า ๖๐ วัตต์ จำนวน ๒๑๖ ชุด และ ๙๐ วัตต์ จำนวน ๑๑๓ ชุด พร้อมอุปกรณ์ป้องกันฟ้า ไฟขาด ไฟเกินและติดตั้ง</t>
  </si>
  <si>
    <t>บริษัท เคพีเอ็น พัฒนา จำกัด</t>
  </si>
  <si>
    <t>26 ก.ย  2568</t>
  </si>
  <si>
    <t xml:space="preserve">ซื้อสาย DROP WIRE (ลูกลอยไฟฟ้า) </t>
  </si>
  <si>
    <t>หจก.จิระเดช อินเตอร์ เทรดดิ้ง</t>
  </si>
  <si>
    <t>ซื้อจัดจ้างฯ ข้อ 75</t>
  </si>
  <si>
    <t>วิธีคัดเลือก</t>
  </si>
  <si>
    <t>ราคาตกลงจ้าง</t>
  </si>
  <si>
    <t>รวม</t>
  </si>
  <si>
    <t>จ่ายขาดเงินสะสม</t>
  </si>
  <si>
    <t>งบกลาง</t>
  </si>
  <si>
    <t>e-biddingทั้งหมด</t>
  </si>
  <si>
    <t>รวมทั้งหมด</t>
  </si>
  <si>
    <t>จ้าง</t>
  </si>
  <si>
    <t>ซื้อ</t>
  </si>
  <si>
    <t>มูลค่าที่ประหยัด</t>
  </si>
  <si>
    <t>ผลรวม งบประมาณ เจาะจง+ (e-bidding)</t>
  </si>
  <si>
    <t>จัดซื้อจัดจ้าง งบประมาณ เจาะจง+ (e-bidding)</t>
  </si>
  <si>
    <t>ต.ค 67</t>
  </si>
  <si>
    <t>พ.ย 67</t>
  </si>
  <si>
    <t>ธ.ค 67</t>
  </si>
  <si>
    <t>ม.ค 68</t>
  </si>
  <si>
    <t>ก.พ 68</t>
  </si>
  <si>
    <t>มี.ค 68</t>
  </si>
  <si>
    <t>เม.ย 68</t>
  </si>
  <si>
    <t>พ.ค 68</t>
  </si>
  <si>
    <t>มิ.ย 68</t>
  </si>
  <si>
    <t>ก.ค 68</t>
  </si>
  <si>
    <t>ส.ค 68</t>
  </si>
  <si>
    <t>ก.ย 68</t>
  </si>
  <si>
    <t>วงเงินที่จะซื้อ ลบจากe-bidding</t>
  </si>
  <si>
    <t>ยอด e-bidding</t>
  </si>
  <si>
    <t>ยอด เฉพาะเจาะจง</t>
  </si>
  <si>
    <t>ยอด จจ</t>
  </si>
  <si>
    <t>ค้างจ่าย 66</t>
  </si>
  <si>
    <t>งบประมาณ</t>
  </si>
  <si>
    <t>อุดหนุนเฉพาะกิจ</t>
  </si>
  <si>
    <t>ตามเทศบัญญัติและตั้งจ่ายรายการใหม่</t>
  </si>
  <si>
    <t>ค้างจ่าย ปี 66</t>
  </si>
  <si>
    <t>รายการจำนวน (โครงการ)</t>
  </si>
  <si>
    <t xml:space="preserve">ค้างจ่าย </t>
  </si>
  <si>
    <t>เงินสะสม 67</t>
  </si>
  <si>
    <t>จ่ายขาดเงินสะสม 67</t>
  </si>
  <si>
    <t xml:space="preserve">จ่ายขาดเงินสะสม </t>
  </si>
  <si>
    <t>กันเงิน</t>
  </si>
  <si>
    <t>68039608308</t>
  </si>
  <si>
    <t>ตั้งจ่ายรายการใหม่</t>
  </si>
  <si>
    <t>คิดมือ</t>
  </si>
  <si>
    <t>ราคาที่เสนอ</t>
  </si>
  <si>
    <t>1 รายการ</t>
  </si>
  <si>
    <t>ค้างจ่าย 67</t>
  </si>
  <si>
    <t>ซื้อ 2 รายการ</t>
  </si>
  <si>
    <t>68089679727</t>
  </si>
  <si>
    <t>68089693443</t>
  </si>
  <si>
    <t>68089664826</t>
  </si>
  <si>
    <t>68099276546</t>
  </si>
  <si>
    <t>จ้าง 3 รายการ</t>
  </si>
  <si>
    <t>คัดเลือก</t>
  </si>
  <si>
    <t>เงินสะสม67</t>
  </si>
  <si>
    <t>เงินอุดหนุน</t>
  </si>
  <si>
    <t>งบประมาณ 68</t>
  </si>
  <si>
    <t>วิธีการจัดซื้อจัดจ้าง</t>
  </si>
  <si>
    <t>ผลการดำเนินการ</t>
  </si>
  <si>
    <t>ผลการใช้จ่ายงบประมาณ</t>
  </si>
  <si>
    <t>จำนวนรายการ</t>
  </si>
  <si>
    <t>ร้อยละ</t>
  </si>
  <si>
    <t>วงเงินงบประมาณ</t>
  </si>
  <si>
    <t>จำนวนเงินจัดซื้อจัดจ้าง</t>
  </si>
  <si>
    <t>วิธีเฉพาะเจาะจง</t>
  </si>
  <si>
    <t>วิธีประกาศเชิญชวนทั่วไป
วิธีประกวดราคาอิเล็กทรอนิกส์ (e-bidding)</t>
  </si>
  <si>
    <t>e-bidding (จ่ายขาดเงินสะสม3) (อุดหนุน1)</t>
  </si>
  <si>
    <t>ยอด คัดเลือก</t>
  </si>
  <si>
    <t>วงเงินที่จะ คัดเลือก</t>
  </si>
  <si>
    <t>ส่วนต่าง e-bidding</t>
  </si>
  <si>
    <t>รายการ</t>
  </si>
  <si>
    <t>ร้อยละ (%)</t>
  </si>
  <si>
    <t>วิธีประกวดราคาอิเล็กทรอนิกส์  (e-bidding)</t>
  </si>
  <si>
    <t>รวมทั้งสิ้น</t>
  </si>
  <si>
    <t>มูลค่าที่ประหยัดได้</t>
  </si>
  <si>
    <t>วิธีประกาศเชิญชวนทั่วไปวิธีประกวดราคาอิเล็กทรอนิกส์ (e-bidding)</t>
  </si>
  <si>
    <t xml:space="preserve">       รวม</t>
  </si>
  <si>
    <t>ส่วนต่างคัดเลือก</t>
  </si>
  <si>
    <t>ผลรวม งบประมาณ เจาะจง+ (e-bidding)+คัดเลิก</t>
  </si>
  <si>
    <t>จัดซื้อจัดจ้าง งบประมาณ เจาะจง+ (e-bidding)+คัดเลิก</t>
  </si>
  <si>
    <t>O12  รายงานสรุปผลการจัดซื้อจัดจ้างหรือการจัดหาพัสดุของหน่วยงานประจำปีงบประมาณ พ.ศ. 2568</t>
  </si>
  <si>
    <t>(1) จำนวนโครงการจำแนกตามวิธีการจัดซื้อจัดจ้าง</t>
  </si>
  <si>
    <r>
      <t xml:space="preserve">สรุปผลการดำเนินการจัดซื้อจัดจ้างในรอบเดือน </t>
    </r>
    <r>
      <rPr>
        <b/>
        <u/>
        <sz val="16"/>
        <color theme="1"/>
        <rFont val="TH SarabunIT๙"/>
        <family val="2"/>
      </rPr>
      <t>ตุลาคม 2567</t>
    </r>
  </si>
  <si>
    <t>O12  รายงานสรุปผลการจัดซื้อจัดจ้างหรือการจัดหาพัสดุของหน่วยงานประจำปีงบประมาณ พ.ศ. 2568 (แบบ สขร.1)</t>
  </si>
  <si>
    <r>
      <t xml:space="preserve">สรุปผลการดำเนินการจัดซื้อจัดจ้างในรอบเดือน </t>
    </r>
    <r>
      <rPr>
        <b/>
        <u/>
        <sz val="16"/>
        <color theme="1"/>
        <rFont val="TH SarabunIT๙"/>
        <family val="2"/>
      </rPr>
      <t>พฤศจิกายน 2567</t>
    </r>
  </si>
  <si>
    <r>
      <t>วงเงินที่จะ</t>
    </r>
    <r>
      <rPr>
        <b/>
        <sz val="15"/>
        <color rgb="FFFF0000"/>
        <rFont val="TH SarabunIT๙"/>
        <family val="2"/>
      </rPr>
      <t>จ้าง</t>
    </r>
    <r>
      <rPr>
        <b/>
        <sz val="15"/>
        <color theme="1"/>
        <rFont val="TH SarabunIT๙"/>
        <family val="2"/>
      </rPr>
      <t xml:space="preserve"> ลบจากe-bidding (1)</t>
    </r>
  </si>
  <si>
    <r>
      <t>วงเงินที่จะ</t>
    </r>
    <r>
      <rPr>
        <b/>
        <sz val="15"/>
        <color rgb="FFFF0000"/>
        <rFont val="TH SarabunIT๙"/>
        <family val="2"/>
      </rPr>
      <t>จ้าง</t>
    </r>
    <r>
      <rPr>
        <b/>
        <sz val="15"/>
        <color theme="1"/>
        <rFont val="TH SarabunIT๙"/>
        <family val="2"/>
      </rPr>
      <t xml:space="preserve"> ลบจากe-bidding (2)</t>
    </r>
  </si>
  <si>
    <r>
      <t>สรุปผลการดำเนินการจัดซื้อจัดจ้างในรอบเดือน ธันวาคม</t>
    </r>
    <r>
      <rPr>
        <b/>
        <u/>
        <sz val="16"/>
        <color theme="1"/>
        <rFont val="TH SarabunIT๙"/>
        <family val="2"/>
      </rPr>
      <t xml:space="preserve"> 2567</t>
    </r>
  </si>
  <si>
    <r>
      <t>วงเงินที่จะ</t>
    </r>
    <r>
      <rPr>
        <b/>
        <sz val="15"/>
        <color rgb="FFFF0000"/>
        <rFont val="TH SarabunIT๙"/>
        <family val="2"/>
      </rPr>
      <t>ซื้อ</t>
    </r>
    <r>
      <rPr>
        <b/>
        <sz val="15"/>
        <color theme="1"/>
        <rFont val="TH SarabunIT๙"/>
        <family val="2"/>
      </rPr>
      <t xml:space="preserve"> ลบจากe-bidding</t>
    </r>
  </si>
  <si>
    <r>
      <t>สรุปผลการดำเนินการจัดซื้อจัดจ้างในรอบเดือน มกราคม</t>
    </r>
    <r>
      <rPr>
        <b/>
        <u/>
        <sz val="16"/>
        <color theme="1"/>
        <rFont val="TH SarabunPSK"/>
        <family val="2"/>
      </rPr>
      <t xml:space="preserve"> 2568</t>
    </r>
  </si>
  <si>
    <r>
      <t>สรุปผลการดำเนินการจัดซื้อจัดจ้างในรอบเดือน กุมภาพันธ์</t>
    </r>
    <r>
      <rPr>
        <b/>
        <u/>
        <sz val="16"/>
        <color theme="1"/>
        <rFont val="TH SarabunIT๙"/>
        <family val="2"/>
      </rPr>
      <t xml:space="preserve"> 2568</t>
    </r>
  </si>
  <si>
    <r>
      <t xml:space="preserve">สรุปผลการดำเนินการจัดซื้อจัดจ้างในรอบเดือน มีนาคม </t>
    </r>
    <r>
      <rPr>
        <b/>
        <u/>
        <sz val="16"/>
        <color theme="1"/>
        <rFont val="TH SarabunIT๙"/>
        <family val="2"/>
      </rPr>
      <t xml:space="preserve"> 2568</t>
    </r>
  </si>
  <si>
    <r>
      <t xml:space="preserve">สรุปผลการดำเนินการจัดซื้อจัดจ้างในรอบเดือน เมษายน </t>
    </r>
    <r>
      <rPr>
        <b/>
        <u/>
        <sz val="16"/>
        <color theme="1"/>
        <rFont val="TH SarabunIT๙"/>
        <family val="2"/>
      </rPr>
      <t xml:space="preserve"> 2568</t>
    </r>
  </si>
  <si>
    <r>
      <t xml:space="preserve">สรุปผลการดำเนินการจัดซื้อจัดจ้างในรอบเดือน พฤษภาคม </t>
    </r>
    <r>
      <rPr>
        <b/>
        <u/>
        <sz val="16"/>
        <color theme="1"/>
        <rFont val="TH SarabunIT๙"/>
        <family val="2"/>
      </rPr>
      <t xml:space="preserve"> 2568</t>
    </r>
  </si>
  <si>
    <r>
      <t>วงเงินที่จะ</t>
    </r>
    <r>
      <rPr>
        <b/>
        <sz val="15"/>
        <color rgb="FFFF0000"/>
        <rFont val="TH SarabunIT๙"/>
        <family val="2"/>
      </rPr>
      <t>จ้าง</t>
    </r>
    <r>
      <rPr>
        <b/>
        <sz val="15"/>
        <color theme="1"/>
        <rFont val="TH SarabunIT๙"/>
        <family val="2"/>
      </rPr>
      <t xml:space="preserve"> ลบจากe-bidding</t>
    </r>
  </si>
  <si>
    <r>
      <t xml:space="preserve">สรุปผลการดำเนินการจัดซื้อจัดจ้างในรอบเดือน มิถุนายน </t>
    </r>
    <r>
      <rPr>
        <b/>
        <u/>
        <sz val="16"/>
        <color theme="1"/>
        <rFont val="TH SarabunIT๙"/>
        <family val="2"/>
      </rPr>
      <t xml:space="preserve"> 2568</t>
    </r>
  </si>
  <si>
    <r>
      <t xml:space="preserve">สรุปผลการดำเนินการจัดซื้อจัดจ้างในรอบเดือน กรกฎาคม </t>
    </r>
    <r>
      <rPr>
        <b/>
        <u/>
        <sz val="16"/>
        <rFont val="TH SarabunIT๙"/>
        <family val="2"/>
      </rPr>
      <t xml:space="preserve"> 2568</t>
    </r>
  </si>
  <si>
    <r>
      <t xml:space="preserve">สรุปผลการดำเนินการจัดซื้อจัดจ้างในรอบเดือน สิงหาคม </t>
    </r>
    <r>
      <rPr>
        <b/>
        <u/>
        <sz val="16"/>
        <rFont val="TH SarabunIT๙"/>
        <family val="2"/>
      </rPr>
      <t xml:space="preserve"> 2568</t>
    </r>
  </si>
  <si>
    <r>
      <t>วงเงินที่จะ</t>
    </r>
    <r>
      <rPr>
        <b/>
        <sz val="15"/>
        <color rgb="FF0070C0"/>
        <rFont val="TH SarabunIT๙"/>
        <family val="2"/>
      </rPr>
      <t>ซื้อ</t>
    </r>
    <r>
      <rPr>
        <b/>
        <sz val="15"/>
        <color theme="1"/>
        <rFont val="TH SarabunIT๙"/>
        <family val="2"/>
      </rPr>
      <t xml:space="preserve"> ลบจากe-bidding (2)</t>
    </r>
  </si>
  <si>
    <r>
      <t>วงเงินที่จะ</t>
    </r>
    <r>
      <rPr>
        <b/>
        <sz val="15"/>
        <color rgb="FF0070C0"/>
        <rFont val="TH SarabunIT๙"/>
        <family val="2"/>
      </rPr>
      <t>ซื้อ</t>
    </r>
    <r>
      <rPr>
        <b/>
        <sz val="15"/>
        <color theme="1"/>
        <rFont val="TH SarabunIT๙"/>
        <family val="2"/>
      </rPr>
      <t xml:space="preserve"> ลบจากe-bidding (3)</t>
    </r>
  </si>
  <si>
    <r>
      <t xml:space="preserve">สรุปผลการดำเนินการจัดซื้อจัดจ้างในรอบเดือน กันยายน </t>
    </r>
    <r>
      <rPr>
        <b/>
        <u/>
        <sz val="15"/>
        <rFont val="TH SarabunIT๙"/>
        <family val="2"/>
      </rPr>
      <t xml:space="preserve"> 2568</t>
    </r>
  </si>
  <si>
    <r>
      <t>วงเงินที่จะ</t>
    </r>
    <r>
      <rPr>
        <b/>
        <sz val="15"/>
        <color rgb="FF0070C0"/>
        <rFont val="TH SarabunIT๙"/>
        <family val="2"/>
      </rPr>
      <t>ซื้อ</t>
    </r>
    <r>
      <rPr>
        <b/>
        <sz val="15"/>
        <color theme="1"/>
        <rFont val="TH SarabunIT๙"/>
        <family val="2"/>
      </rPr>
      <t xml:space="preserve"> ลบจากe-bidding (1)</t>
    </r>
  </si>
  <si>
    <r>
      <t>วงเงินที่จะ</t>
    </r>
    <r>
      <rPr>
        <b/>
        <sz val="15"/>
        <color rgb="FFFF0000"/>
        <rFont val="TH SarabunIT๙"/>
        <family val="2"/>
      </rPr>
      <t>จ้าง</t>
    </r>
    <r>
      <rPr>
        <b/>
        <sz val="15"/>
        <color rgb="FF0070C0"/>
        <rFont val="TH SarabunIT๙"/>
        <family val="2"/>
      </rPr>
      <t xml:space="preserve"> </t>
    </r>
    <r>
      <rPr>
        <b/>
        <sz val="15"/>
        <color theme="1"/>
        <rFont val="TH SarabunIT๙"/>
        <family val="2"/>
      </rPr>
      <t xml:space="preserve"> ลบจากe-bidding (3)</t>
    </r>
  </si>
  <si>
    <r>
      <t>วงเงินที่จะ</t>
    </r>
    <r>
      <rPr>
        <b/>
        <sz val="15"/>
        <color rgb="FFFF0000"/>
        <rFont val="TH SarabunIT๙"/>
        <family val="2"/>
      </rPr>
      <t>จ้าง</t>
    </r>
    <r>
      <rPr>
        <b/>
        <sz val="15"/>
        <color theme="1"/>
        <rFont val="TH SarabunIT๙"/>
        <family val="2"/>
      </rPr>
      <t xml:space="preserve"> ลบจากe-bidding (4)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</si>
</sst>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-* #,##0_-;\-* #,##0_-;_-* &quot;-&quot;??_-;_-@_-"/>
  </numFmts>
  <fonts count="97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sz val="12"/>
      <color rgb="FF000000"/>
      <name val="TH SarabunPSK"/>
      <family val="2"/>
    </font>
    <font>
      <sz val="13"/>
      <color theme="1"/>
      <name val="TH SarabunPSK"/>
      <family val="2"/>
    </font>
    <font>
      <sz val="13"/>
      <name val="TH SarabunPSK"/>
      <family val="2"/>
    </font>
    <font>
      <sz val="8"/>
      <name val="Calibri"/>
      <family val="2"/>
      <charset val="222"/>
      <scheme val="minor"/>
    </font>
    <font>
      <b/>
      <sz val="14"/>
      <color theme="1"/>
      <name val="Angsana New"/>
      <family val="1"/>
    </font>
    <font>
      <b/>
      <sz val="18"/>
      <color theme="1"/>
      <name val="Angsana New"/>
      <family val="1"/>
    </font>
    <font>
      <b/>
      <sz val="18"/>
      <name val="Angsana New"/>
      <family val="1"/>
    </font>
    <font>
      <b/>
      <sz val="18"/>
      <color rgb="FFC00000"/>
      <name val="Angsana New"/>
      <family val="1"/>
    </font>
    <font>
      <b/>
      <sz val="11"/>
      <color rgb="FFFF0000"/>
      <name val="Calibri"/>
      <family val="2"/>
      <scheme val="minor"/>
    </font>
    <font>
      <b/>
      <sz val="14"/>
      <name val="Angsana New"/>
      <family val="1"/>
    </font>
    <font>
      <b/>
      <sz val="11"/>
      <color theme="1"/>
      <name val="Calibri"/>
      <family val="2"/>
      <scheme val="minor"/>
    </font>
    <font>
      <sz val="12"/>
      <color rgb="FF002060"/>
      <name val="TH SarabunIT๙"/>
      <family val="2"/>
    </font>
    <font>
      <b/>
      <sz val="18"/>
      <color theme="0"/>
      <name val="Angsana New"/>
      <family val="1"/>
    </font>
    <font>
      <b/>
      <sz val="16"/>
      <name val="Angsana New"/>
      <family val="1"/>
    </font>
    <font>
      <b/>
      <sz val="16"/>
      <color theme="1"/>
      <name val="Angsana New"/>
      <family val="1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b/>
      <sz val="20"/>
      <color theme="1"/>
      <name val="Angsana New"/>
      <family val="1"/>
    </font>
    <font>
      <b/>
      <sz val="20"/>
      <name val="Angsana New"/>
      <family val="1"/>
    </font>
    <font>
      <b/>
      <sz val="20"/>
      <color rgb="FFC00000"/>
      <name val="Angsana New"/>
      <family val="1"/>
    </font>
    <font>
      <sz val="20"/>
      <color theme="1"/>
      <name val="Angsana New"/>
      <family val="1"/>
    </font>
    <font>
      <b/>
      <sz val="20"/>
      <color rgb="FFFF0000"/>
      <name val="Angsana New"/>
      <family val="1"/>
    </font>
    <font>
      <sz val="20"/>
      <name val="Angsana New"/>
      <family val="1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3"/>
      <color theme="1"/>
      <name val="TH SarabunIT๙"/>
      <family val="2"/>
    </font>
    <font>
      <b/>
      <u/>
      <sz val="16"/>
      <color theme="1"/>
      <name val="TH SarabunIT๙"/>
      <family val="2"/>
    </font>
    <font>
      <b/>
      <sz val="14"/>
      <color theme="1"/>
      <name val="TH SarabunIT๙"/>
      <family val="2"/>
    </font>
    <font>
      <b/>
      <sz val="14"/>
      <name val="TH SarabunIT๙"/>
      <family val="2"/>
    </font>
    <font>
      <sz val="12"/>
      <color theme="1"/>
      <name val="TH SarabunIT๙"/>
      <family val="2"/>
    </font>
    <font>
      <sz val="9"/>
      <color theme="1"/>
      <name val="TH SarabunIT๙"/>
      <family val="2"/>
    </font>
    <font>
      <sz val="13"/>
      <color rgb="FF000000"/>
      <name val="TH SarabunIT๙"/>
      <family val="2"/>
    </font>
    <font>
      <sz val="12"/>
      <name val="TH SarabunIT๙"/>
      <family val="2"/>
    </font>
    <font>
      <sz val="13"/>
      <name val="TH SarabunIT๙"/>
      <family val="2"/>
    </font>
    <font>
      <sz val="12.5"/>
      <color theme="1"/>
      <name val="TH SarabunIT๙"/>
      <family val="2"/>
    </font>
    <font>
      <sz val="14"/>
      <color theme="1"/>
      <name val="TH SarabunIT๙"/>
      <family val="2"/>
    </font>
    <font>
      <sz val="14"/>
      <name val="TH SarabunIT๙"/>
      <family val="2"/>
    </font>
    <font>
      <sz val="11"/>
      <color theme="1"/>
      <name val="TH SarabunIT๙"/>
      <family val="2"/>
    </font>
    <font>
      <sz val="12"/>
      <color rgb="FF000000"/>
      <name val="TH SarabunIT๙"/>
      <family val="2"/>
    </font>
    <font>
      <sz val="10"/>
      <color theme="1"/>
      <name val="TH SarabunIT๙"/>
      <family val="2"/>
    </font>
    <font>
      <sz val="15"/>
      <color theme="1"/>
      <name val="TH SarabunIT๙"/>
      <family val="2"/>
    </font>
    <font>
      <b/>
      <sz val="13"/>
      <color theme="1"/>
      <name val="TH SarabunIT๙"/>
      <family val="2"/>
    </font>
    <font>
      <b/>
      <sz val="15"/>
      <color theme="1"/>
      <name val="TH SarabunIT๙"/>
      <family val="2"/>
    </font>
    <font>
      <sz val="15"/>
      <name val="TH SarabunIT๙"/>
      <family val="2"/>
    </font>
    <font>
      <b/>
      <sz val="15"/>
      <name val="TH SarabunIT๙"/>
      <family val="2"/>
    </font>
    <font>
      <b/>
      <sz val="13"/>
      <name val="TH SarabunIT๙"/>
      <family val="2"/>
    </font>
    <font>
      <sz val="8"/>
      <color theme="1"/>
      <name val="TH SarabunIT๙"/>
      <family val="2"/>
    </font>
    <font>
      <b/>
      <sz val="13"/>
      <color rgb="FFFF0000"/>
      <name val="TH SarabunIT๙"/>
      <family val="2"/>
    </font>
    <font>
      <b/>
      <sz val="15"/>
      <color rgb="FFFF0000"/>
      <name val="TH SarabunIT๙"/>
      <family val="2"/>
    </font>
    <font>
      <b/>
      <sz val="12"/>
      <color rgb="FF002060"/>
      <name val="TH SarabunIT๙"/>
      <family val="2"/>
    </font>
    <font>
      <sz val="11"/>
      <color rgb="FF000000"/>
      <name val="TH SarabunIT๙"/>
      <family val="2"/>
    </font>
    <font>
      <b/>
      <sz val="14"/>
      <color rgb="FFFF0000"/>
      <name val="TH SarabunIT๙"/>
      <family val="2"/>
    </font>
    <font>
      <b/>
      <u/>
      <sz val="16"/>
      <color theme="1"/>
      <name val="TH SarabunPSK"/>
      <family val="2"/>
    </font>
    <font>
      <b/>
      <sz val="14"/>
      <color theme="1"/>
      <name val="TH SarabunPSK"/>
      <family val="2"/>
    </font>
    <font>
      <b/>
      <sz val="14"/>
      <name val="TH SarabunPSK"/>
      <family val="2"/>
    </font>
    <font>
      <sz val="12"/>
      <color theme="1"/>
      <name val="TH SarabunPSK"/>
      <family val="2"/>
    </font>
    <font>
      <sz val="9"/>
      <color theme="1"/>
      <name val="TH SarabunPSK"/>
      <family val="2"/>
    </font>
    <font>
      <sz val="13"/>
      <color rgb="FF000000"/>
      <name val="TH SarabunPSK"/>
      <family val="2"/>
    </font>
    <font>
      <sz val="11"/>
      <color theme="1"/>
      <name val="TH SarabunPSK"/>
      <family val="2"/>
    </font>
    <font>
      <sz val="15"/>
      <color theme="1"/>
      <name val="TH SarabunPSK"/>
      <family val="2"/>
    </font>
    <font>
      <b/>
      <sz val="13"/>
      <color theme="1"/>
      <name val="TH SarabunPSK"/>
      <family val="2"/>
    </font>
    <font>
      <b/>
      <sz val="15"/>
      <color theme="1"/>
      <name val="TH SarabunPSK"/>
      <family val="2"/>
    </font>
    <font>
      <sz val="14"/>
      <color theme="1"/>
      <name val="TH SarabunPSK"/>
      <family val="2"/>
    </font>
    <font>
      <b/>
      <sz val="14"/>
      <color rgb="FFFF0000"/>
      <name val="TH SarabunPSK"/>
      <family val="2"/>
    </font>
    <font>
      <b/>
      <sz val="15"/>
      <color rgb="FFFF0000"/>
      <name val="TH SarabunPSK"/>
      <family val="2"/>
    </font>
    <font>
      <b/>
      <sz val="12"/>
      <color rgb="FF002060"/>
      <name val="TH SarabunPSK"/>
      <family val="2"/>
    </font>
    <font>
      <b/>
      <sz val="13"/>
      <name val="TH SarabunPSK"/>
      <family val="2"/>
    </font>
    <font>
      <b/>
      <sz val="13"/>
      <color rgb="FFFF0000"/>
      <name val="TH SarabunPSK"/>
      <family val="2"/>
    </font>
    <font>
      <sz val="13"/>
      <color rgb="FFFF0000"/>
      <name val="TH SarabunPSK"/>
      <family val="2"/>
    </font>
    <font>
      <sz val="11.8"/>
      <color rgb="FF000000"/>
      <name val="TH SarabunIT๙"/>
      <family val="2"/>
    </font>
    <font>
      <sz val="11"/>
      <name val="TH SarabunIT๙"/>
      <family val="2"/>
    </font>
    <font>
      <sz val="13"/>
      <color rgb="FFFF0000"/>
      <name val="TH SarabunIT๙"/>
      <family val="2"/>
    </font>
    <font>
      <sz val="8"/>
      <color rgb="FF000000"/>
      <name val="TH SarabunIT๙"/>
      <family val="2"/>
    </font>
    <font>
      <sz val="10"/>
      <color rgb="FF000000"/>
      <name val="TH SarabunIT๙"/>
      <family val="2"/>
    </font>
    <font>
      <b/>
      <sz val="12"/>
      <color theme="1"/>
      <name val="TH SarabunIT๙"/>
      <family val="2"/>
    </font>
    <font>
      <sz val="14"/>
      <color rgb="FFFF0000"/>
      <name val="TH SarabunIT๙"/>
      <family val="2"/>
    </font>
    <font>
      <b/>
      <sz val="15"/>
      <color theme="0"/>
      <name val="TH SarabunIT๙"/>
      <family val="2"/>
    </font>
    <font>
      <b/>
      <sz val="14"/>
      <color theme="0"/>
      <name val="TH SarabunIT๙"/>
      <family val="2"/>
    </font>
    <font>
      <sz val="14"/>
      <color theme="0"/>
      <name val="TH SarabunIT๙"/>
      <family val="2"/>
    </font>
    <font>
      <sz val="12"/>
      <color rgb="FFFF0000"/>
      <name val="TH SarabunIT๙"/>
      <family val="2"/>
    </font>
    <font>
      <b/>
      <sz val="16"/>
      <name val="TH SarabunIT๙"/>
      <family val="2"/>
    </font>
    <font>
      <b/>
      <u/>
      <sz val="16"/>
      <name val="TH SarabunIT๙"/>
      <family val="2"/>
    </font>
    <font>
      <b/>
      <sz val="12"/>
      <name val="TH SarabunIT๙"/>
      <family val="2"/>
    </font>
    <font>
      <sz val="9"/>
      <name val="TH SarabunIT๙"/>
      <family val="2"/>
    </font>
    <font>
      <sz val="8"/>
      <name val="TH SarabunIT๙"/>
      <family val="2"/>
    </font>
    <font>
      <sz val="10"/>
      <name val="TH SarabunIT๙"/>
      <family val="2"/>
    </font>
    <font>
      <b/>
      <sz val="15"/>
      <color rgb="FF0070C0"/>
      <name val="TH SarabunIT๙"/>
      <family val="2"/>
    </font>
    <font>
      <b/>
      <sz val="14"/>
      <color rgb="FF002060"/>
      <name val="TH SarabunIT๙"/>
      <family val="2"/>
    </font>
    <font>
      <b/>
      <sz val="14"/>
      <color rgb="FF7030A0"/>
      <name val="TH SarabunIT๙"/>
      <family val="2"/>
    </font>
    <font>
      <b/>
      <sz val="15"/>
      <color rgb="FF7030A0"/>
      <name val="TH SarabunIT๙"/>
      <family val="2"/>
    </font>
    <font>
      <b/>
      <sz val="13"/>
      <color rgb="FF7030A0"/>
      <name val="TH SarabunIT๙"/>
      <family val="2"/>
    </font>
    <font>
      <b/>
      <u/>
      <sz val="15"/>
      <name val="TH SarabunIT๙"/>
      <family val="2"/>
    </font>
    <font>
      <sz val="13"/>
      <color rgb="FF002060"/>
      <name val="TH SarabunIT๙"/>
      <family val="2"/>
    </font>
    <font>
      <b/>
      <sz val="11"/>
      <color rgb="FFFF0000"/>
      <name val="TH SarabunIT๙"/>
      <family val="2"/>
    </font>
    <font>
      <b/>
      <sz val="13"/>
      <color theme="0"/>
      <name val="TH SarabunIT๙"/>
      <family val="2"/>
    </font>
  </fonts>
  <fills count="43">
    <fill>
      <patternFill patternType="none"/>
    </fill>
    <fill>
      <patternFill patternType="gray125"/>
    </fill>
    <fill>
      <patternFill patternType="solid">
        <fgColor rgb="FFF7F7F7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B9DFD"/>
        <bgColor indexed="64"/>
      </patternFill>
    </fill>
    <fill>
      <patternFill patternType="solid">
        <fgColor rgb="FFCBDFFD"/>
        <bgColor indexed="64"/>
      </patternFill>
    </fill>
    <fill>
      <patternFill patternType="solid">
        <fgColor rgb="FFC9CEFF"/>
        <bgColor indexed="64"/>
      </patternFill>
    </fill>
    <fill>
      <patternFill patternType="solid">
        <fgColor rgb="FFD5B0FE"/>
        <bgColor indexed="64"/>
      </patternFill>
    </fill>
    <fill>
      <patternFill patternType="solid">
        <fgColor rgb="FFD4FCC0"/>
        <bgColor indexed="64"/>
      </patternFill>
    </fill>
    <fill>
      <patternFill patternType="solid">
        <fgColor rgb="FFCAFEF9"/>
        <bgColor indexed="64"/>
      </patternFill>
    </fill>
    <fill>
      <patternFill patternType="solid">
        <fgColor rgb="FFFBC993"/>
        <bgColor indexed="64"/>
      </patternFill>
    </fill>
    <fill>
      <patternFill patternType="solid">
        <fgColor rgb="FFFFAFD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3B1F9"/>
        <bgColor indexed="64"/>
      </patternFill>
    </fill>
    <fill>
      <patternFill patternType="solid">
        <fgColor rgb="FFBCEFA7"/>
        <bgColor indexed="64"/>
      </patternFill>
    </fill>
    <fill>
      <patternFill patternType="solid">
        <fgColor rgb="FFFEA4B3"/>
        <bgColor indexed="64"/>
      </patternFill>
    </fill>
    <fill>
      <patternFill patternType="solid">
        <fgColor rgb="FFABBAFB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DBD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D5F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041">
    <xf numFmtId="0" fontId="0" fillId="0" borderId="0" xfId="0"/>
    <xf numFmtId="0" fontId="7" fillId="0" borderId="0" xfId="0" applyFont="1"/>
    <xf numFmtId="0" fontId="7" fillId="23" borderId="12" xfId="0" applyFont="1" applyFill="1" applyBorder="1"/>
    <xf numFmtId="43" fontId="7" fillId="0" borderId="12" xfId="1" applyFont="1" applyBorder="1"/>
    <xf numFmtId="0" fontId="9" fillId="0" borderId="14" xfId="0" applyFont="1" applyBorder="1"/>
    <xf numFmtId="0" fontId="9" fillId="0" borderId="13" xfId="0" applyFont="1" applyBorder="1"/>
    <xf numFmtId="43" fontId="10" fillId="0" borderId="0" xfId="0" applyNumberFormat="1" applyFont="1"/>
    <xf numFmtId="0" fontId="12" fillId="0" borderId="0" xfId="0" applyFont="1"/>
    <xf numFmtId="0" fontId="13" fillId="12" borderId="1" xfId="0" applyFont="1" applyFill="1" applyBorder="1" applyAlignment="1">
      <alignment horizontal="center"/>
    </xf>
    <xf numFmtId="0" fontId="8" fillId="18" borderId="12" xfId="0" applyFont="1" applyFill="1" applyBorder="1" applyAlignment="1">
      <alignment horizontal="center" vertical="center"/>
    </xf>
    <xf numFmtId="0" fontId="7" fillId="18" borderId="12" xfId="0" applyFont="1" applyFill="1" applyBorder="1" applyAlignment="1">
      <alignment horizontal="center" vertical="center"/>
    </xf>
    <xf numFmtId="164" fontId="7" fillId="5" borderId="12" xfId="0" applyNumberFormat="1" applyFont="1" applyFill="1" applyBorder="1"/>
    <xf numFmtId="43" fontId="7" fillId="29" borderId="12" xfId="1" applyFont="1" applyFill="1" applyBorder="1"/>
    <xf numFmtId="43" fontId="8" fillId="29" borderId="12" xfId="1" applyFont="1" applyFill="1" applyBorder="1" applyAlignment="1">
      <alignment horizontal="center"/>
    </xf>
    <xf numFmtId="43" fontId="8" fillId="29" borderId="12" xfId="1" applyFont="1" applyFill="1" applyBorder="1"/>
    <xf numFmtId="0" fontId="8" fillId="22" borderId="12" xfId="0" applyFont="1" applyFill="1" applyBorder="1" applyAlignment="1">
      <alignment horizontal="center" vertical="center"/>
    </xf>
    <xf numFmtId="43" fontId="14" fillId="37" borderId="13" xfId="0" applyNumberFormat="1" applyFont="1" applyFill="1" applyBorder="1"/>
    <xf numFmtId="0" fontId="7" fillId="8" borderId="12" xfId="0" applyFont="1" applyFill="1" applyBorder="1" applyAlignment="1">
      <alignment horizontal="center"/>
    </xf>
    <xf numFmtId="0" fontId="9" fillId="8" borderId="12" xfId="0" applyFont="1" applyFill="1" applyBorder="1" applyAlignment="1">
      <alignment horizontal="center"/>
    </xf>
    <xf numFmtId="0" fontId="9" fillId="8" borderId="12" xfId="0" applyFont="1" applyFill="1" applyBorder="1" applyAlignment="1">
      <alignment horizontal="center" vertical="center"/>
    </xf>
    <xf numFmtId="0" fontId="8" fillId="4" borderId="12" xfId="0" applyFont="1" applyFill="1" applyBorder="1" applyAlignment="1">
      <alignment horizontal="center" vertical="center"/>
    </xf>
    <xf numFmtId="0" fontId="6" fillId="0" borderId="20" xfId="0" applyFont="1" applyBorder="1" applyAlignment="1">
      <alignment vertical="center" wrapText="1"/>
    </xf>
    <xf numFmtId="0" fontId="6" fillId="0" borderId="22" xfId="0" applyFont="1" applyBorder="1" applyAlignment="1">
      <alignment vertical="center" wrapText="1"/>
    </xf>
    <xf numFmtId="0" fontId="6" fillId="0" borderId="23" xfId="0" applyFont="1" applyBorder="1" applyAlignment="1">
      <alignment vertical="center" wrapText="1"/>
    </xf>
    <xf numFmtId="0" fontId="9" fillId="23" borderId="14" xfId="0" applyFont="1" applyFill="1" applyBorder="1" applyAlignment="1">
      <alignment horizontal="center"/>
    </xf>
    <xf numFmtId="43" fontId="8" fillId="15" borderId="12" xfId="1" applyFont="1" applyFill="1" applyBorder="1"/>
    <xf numFmtId="0" fontId="7" fillId="23" borderId="12" xfId="0" applyFont="1" applyFill="1" applyBorder="1" applyAlignment="1">
      <alignment horizontal="center" vertical="center"/>
    </xf>
    <xf numFmtId="43" fontId="8" fillId="35" borderId="12" xfId="0" applyNumberFormat="1" applyFont="1" applyFill="1" applyBorder="1"/>
    <xf numFmtId="43" fontId="8" fillId="28" borderId="12" xfId="0" applyNumberFormat="1" applyFont="1" applyFill="1" applyBorder="1"/>
    <xf numFmtId="43" fontId="15" fillId="18" borderId="12" xfId="1" applyFont="1" applyFill="1" applyBorder="1" applyAlignment="1">
      <alignment horizontal="center" vertical="top" wrapText="1"/>
    </xf>
    <xf numFmtId="0" fontId="7" fillId="39" borderId="14" xfId="0" applyFont="1" applyFill="1" applyBorder="1" applyAlignment="1">
      <alignment horizontal="center" vertical="center"/>
    </xf>
    <xf numFmtId="43" fontId="7" fillId="24" borderId="12" xfId="1" applyFont="1" applyFill="1" applyBorder="1"/>
    <xf numFmtId="0" fontId="6" fillId="0" borderId="21" xfId="0" applyFont="1" applyBorder="1" applyAlignment="1">
      <alignment vertical="center" wrapText="1"/>
    </xf>
    <xf numFmtId="2" fontId="6" fillId="0" borderId="21" xfId="0" applyNumberFormat="1" applyFont="1" applyBorder="1" applyAlignment="1">
      <alignment vertical="center" wrapText="1"/>
    </xf>
    <xf numFmtId="43" fontId="11" fillId="23" borderId="22" xfId="1" applyFont="1" applyFill="1" applyBorder="1" applyAlignment="1">
      <alignment vertical="center"/>
    </xf>
    <xf numFmtId="4" fontId="6" fillId="0" borderId="21" xfId="0" applyNumberFormat="1" applyFont="1" applyBorder="1" applyAlignment="1">
      <alignment vertical="center" wrapText="1"/>
    </xf>
    <xf numFmtId="43" fontId="6" fillId="0" borderId="21" xfId="0" applyNumberFormat="1" applyFont="1" applyBorder="1" applyAlignment="1">
      <alignment vertical="center" wrapText="1"/>
    </xf>
    <xf numFmtId="2" fontId="6" fillId="0" borderId="22" xfId="0" applyNumberFormat="1" applyFont="1" applyBorder="1" applyAlignment="1">
      <alignment vertical="center" wrapText="1"/>
    </xf>
    <xf numFmtId="4" fontId="6" fillId="23" borderId="22" xfId="0" applyNumberFormat="1" applyFont="1" applyFill="1" applyBorder="1" applyAlignment="1">
      <alignment vertical="center" wrapText="1"/>
    </xf>
    <xf numFmtId="0" fontId="6" fillId="0" borderId="17" xfId="0" applyFont="1" applyBorder="1" applyAlignment="1">
      <alignment vertical="center" wrapText="1"/>
    </xf>
    <xf numFmtId="43" fontId="6" fillId="0" borderId="12" xfId="1" applyFont="1" applyFill="1" applyBorder="1" applyAlignment="1">
      <alignment horizontal="center" vertical="center"/>
    </xf>
    <xf numFmtId="0" fontId="6" fillId="16" borderId="23" xfId="0" applyFont="1" applyFill="1" applyBorder="1" applyAlignment="1">
      <alignment vertical="center" wrapText="1"/>
    </xf>
    <xf numFmtId="0" fontId="6" fillId="16" borderId="17" xfId="0" applyFont="1" applyFill="1" applyBorder="1" applyAlignment="1">
      <alignment vertical="center" wrapText="1"/>
    </xf>
    <xf numFmtId="1" fontId="6" fillId="16" borderId="22" xfId="0" applyNumberFormat="1" applyFont="1" applyFill="1" applyBorder="1" applyAlignment="1">
      <alignment vertical="center" wrapText="1"/>
    </xf>
    <xf numFmtId="4" fontId="6" fillId="16" borderId="19" xfId="0" applyNumberFormat="1" applyFont="1" applyFill="1" applyBorder="1" applyAlignment="1">
      <alignment vertical="center" wrapText="1"/>
    </xf>
    <xf numFmtId="4" fontId="6" fillId="16" borderId="22" xfId="0" applyNumberFormat="1" applyFont="1" applyFill="1" applyBorder="1" applyAlignment="1">
      <alignment vertical="center" wrapText="1"/>
    </xf>
    <xf numFmtId="43" fontId="6" fillId="16" borderId="21" xfId="0" applyNumberFormat="1" applyFont="1" applyFill="1" applyBorder="1" applyAlignment="1">
      <alignment vertical="center" wrapText="1"/>
    </xf>
    <xf numFmtId="0" fontId="6" fillId="14" borderId="21" xfId="0" applyFont="1" applyFill="1" applyBorder="1" applyAlignment="1">
      <alignment horizontal="center" vertical="center" wrapText="1"/>
    </xf>
    <xf numFmtId="49" fontId="18" fillId="0" borderId="3" xfId="0" applyNumberFormat="1" applyFont="1" applyBorder="1"/>
    <xf numFmtId="0" fontId="18" fillId="0" borderId="3" xfId="0" applyFont="1" applyBorder="1" applyAlignment="1">
      <alignment horizontal="center"/>
    </xf>
    <xf numFmtId="0" fontId="18" fillId="0" borderId="3" xfId="0" applyFont="1" applyBorder="1"/>
    <xf numFmtId="0" fontId="17" fillId="0" borderId="6" xfId="0" applyFont="1" applyBorder="1" applyAlignment="1">
      <alignment horizontal="right"/>
    </xf>
    <xf numFmtId="0" fontId="17" fillId="0" borderId="6" xfId="0" applyFont="1" applyBorder="1" applyAlignment="1">
      <alignment horizontal="center"/>
    </xf>
    <xf numFmtId="2" fontId="17" fillId="0" borderId="6" xfId="1" applyNumberFormat="1" applyFont="1" applyBorder="1" applyAlignment="1">
      <alignment horizontal="center"/>
    </xf>
    <xf numFmtId="2" fontId="18" fillId="0" borderId="3" xfId="0" applyNumberFormat="1" applyFont="1" applyBorder="1" applyAlignment="1">
      <alignment horizontal="center"/>
    </xf>
    <xf numFmtId="0" fontId="17" fillId="41" borderId="12" xfId="0" applyFont="1" applyFill="1" applyBorder="1" applyAlignment="1">
      <alignment horizontal="center" vertical="center"/>
    </xf>
    <xf numFmtId="0" fontId="16" fillId="42" borderId="2" xfId="0" applyFont="1" applyFill="1" applyBorder="1" applyAlignment="1">
      <alignment horizontal="center" vertical="center" wrapText="1"/>
    </xf>
    <xf numFmtId="0" fontId="16" fillId="42" borderId="12" xfId="0" applyFont="1" applyFill="1" applyBorder="1" applyAlignment="1">
      <alignment horizontal="center" vertical="center" wrapText="1"/>
    </xf>
    <xf numFmtId="0" fontId="0" fillId="0" borderId="11" xfId="0" applyBorder="1"/>
    <xf numFmtId="0" fontId="16" fillId="42" borderId="1" xfId="0" applyFont="1" applyFill="1" applyBorder="1" applyAlignment="1">
      <alignment horizontal="center" vertical="center" wrapText="1"/>
    </xf>
    <xf numFmtId="0" fontId="0" fillId="0" borderId="4" xfId="0" applyBorder="1"/>
    <xf numFmtId="43" fontId="16" fillId="8" borderId="15" xfId="1" applyFont="1" applyFill="1" applyBorder="1"/>
    <xf numFmtId="43" fontId="16" fillId="8" borderId="12" xfId="1" applyFont="1" applyFill="1" applyBorder="1"/>
    <xf numFmtId="0" fontId="6" fillId="9" borderId="12" xfId="0" applyFont="1" applyFill="1" applyBorder="1" applyAlignment="1">
      <alignment horizontal="left" wrapText="1"/>
    </xf>
    <xf numFmtId="0" fontId="16" fillId="9" borderId="12" xfId="0" applyFont="1" applyFill="1" applyBorder="1" applyAlignment="1">
      <alignment horizontal="left" wrapText="1"/>
    </xf>
    <xf numFmtId="0" fontId="16" fillId="9" borderId="6" xfId="0" applyFont="1" applyFill="1" applyBorder="1" applyAlignment="1">
      <alignment horizontal="left" wrapText="1"/>
    </xf>
    <xf numFmtId="0" fontId="16" fillId="9" borderId="2" xfId="0" applyFont="1" applyFill="1" applyBorder="1" applyAlignment="1">
      <alignment horizontal="left" wrapText="1"/>
    </xf>
    <xf numFmtId="0" fontId="20" fillId="0" borderId="12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/>
    </xf>
    <xf numFmtId="0" fontId="20" fillId="0" borderId="12" xfId="0" applyFont="1" applyBorder="1"/>
    <xf numFmtId="43" fontId="20" fillId="0" borderId="12" xfId="1" applyFont="1" applyFill="1" applyBorder="1"/>
    <xf numFmtId="43" fontId="20" fillId="0" borderId="12" xfId="1" applyFont="1" applyFill="1" applyBorder="1" applyAlignment="1">
      <alignment horizontal="center"/>
    </xf>
    <xf numFmtId="0" fontId="21" fillId="0" borderId="12" xfId="0" applyFont="1" applyBorder="1" applyAlignment="1">
      <alignment horizontal="center"/>
    </xf>
    <xf numFmtId="43" fontId="20" fillId="0" borderId="12" xfId="0" applyNumberFormat="1" applyFont="1" applyBorder="1"/>
    <xf numFmtId="0" fontId="21" fillId="0" borderId="12" xfId="0" applyFont="1" applyBorder="1" applyAlignment="1">
      <alignment horizontal="center" vertical="center"/>
    </xf>
    <xf numFmtId="43" fontId="20" fillId="0" borderId="12" xfId="1" applyFont="1" applyFill="1" applyBorder="1" applyAlignment="1">
      <alignment horizontal="center" vertical="top" wrapText="1"/>
    </xf>
    <xf numFmtId="164" fontId="20" fillId="0" borderId="12" xfId="0" applyNumberFormat="1" applyFont="1" applyBorder="1"/>
    <xf numFmtId="0" fontId="20" fillId="0" borderId="12" xfId="0" applyFont="1" applyBorder="1" applyAlignment="1">
      <alignment horizontal="center"/>
    </xf>
    <xf numFmtId="0" fontId="19" fillId="0" borderId="12" xfId="0" applyFont="1" applyBorder="1"/>
    <xf numFmtId="0" fontId="22" fillId="0" borderId="12" xfId="0" applyFont="1" applyBorder="1"/>
    <xf numFmtId="43" fontId="23" fillId="0" borderId="12" xfId="0" applyNumberFormat="1" applyFont="1" applyBorder="1"/>
    <xf numFmtId="0" fontId="19" fillId="0" borderId="12" xfId="0" applyFont="1" applyBorder="1" applyAlignment="1">
      <alignment horizontal="center" vertical="center" wrapText="1"/>
    </xf>
    <xf numFmtId="0" fontId="24" fillId="0" borderId="12" xfId="0" applyFont="1" applyBorder="1"/>
    <xf numFmtId="43" fontId="16" fillId="0" borderId="7" xfId="1" applyFont="1" applyFill="1" applyBorder="1" applyAlignment="1">
      <alignment horizontal="center" vertical="center"/>
    </xf>
    <xf numFmtId="43" fontId="16" fillId="0" borderId="8" xfId="1" applyFont="1" applyFill="1" applyBorder="1" applyAlignment="1">
      <alignment horizontal="center" vertical="center"/>
    </xf>
    <xf numFmtId="43" fontId="16" fillId="0" borderId="1" xfId="1" applyFont="1" applyFill="1" applyBorder="1"/>
    <xf numFmtId="43" fontId="16" fillId="0" borderId="12" xfId="1" applyFont="1" applyFill="1" applyBorder="1"/>
    <xf numFmtId="43" fontId="16" fillId="0" borderId="6" xfId="1" applyFont="1" applyFill="1" applyBorder="1"/>
    <xf numFmtId="43" fontId="15" fillId="0" borderId="12" xfId="1" applyFont="1" applyFill="1" applyBorder="1" applyAlignment="1">
      <alignment vertical="center"/>
    </xf>
    <xf numFmtId="4" fontId="16" fillId="0" borderId="15" xfId="0" applyNumberFormat="1" applyFont="1" applyBorder="1" applyAlignment="1">
      <alignment vertical="center" wrapText="1"/>
    </xf>
    <xf numFmtId="4" fontId="16" fillId="0" borderId="6" xfId="0" applyNumberFormat="1" applyFont="1" applyBorder="1" applyAlignment="1">
      <alignment vertical="center" wrapText="1"/>
    </xf>
    <xf numFmtId="4" fontId="16" fillId="0" borderId="7" xfId="0" applyNumberFormat="1" applyFont="1" applyBorder="1" applyAlignment="1">
      <alignment vertical="center" wrapText="1"/>
    </xf>
    <xf numFmtId="43" fontId="16" fillId="0" borderId="2" xfId="1" applyFont="1" applyFill="1" applyBorder="1"/>
    <xf numFmtId="43" fontId="16" fillId="0" borderId="15" xfId="1" applyFont="1" applyFill="1" applyBorder="1"/>
    <xf numFmtId="0" fontId="7" fillId="32" borderId="12" xfId="0" applyFont="1" applyFill="1" applyBorder="1"/>
    <xf numFmtId="43" fontId="16" fillId="26" borderId="15" xfId="1" applyFont="1" applyFill="1" applyBorder="1" applyAlignment="1">
      <alignment vertical="center"/>
    </xf>
    <xf numFmtId="43" fontId="16" fillId="26" borderId="12" xfId="1" applyFont="1" applyFill="1" applyBorder="1" applyAlignment="1">
      <alignment vertical="center"/>
    </xf>
    <xf numFmtId="43" fontId="6" fillId="0" borderId="24" xfId="1" applyFont="1" applyFill="1" applyBorder="1" applyAlignment="1">
      <alignment horizontal="center" vertical="center"/>
    </xf>
    <xf numFmtId="43" fontId="6" fillId="0" borderId="25" xfId="0" applyNumberFormat="1" applyFont="1" applyBorder="1" applyAlignment="1">
      <alignment vertical="center" wrapText="1"/>
    </xf>
    <xf numFmtId="0" fontId="27" fillId="0" borderId="0" xfId="0" applyFont="1"/>
    <xf numFmtId="0" fontId="29" fillId="0" borderId="1" xfId="0" applyFont="1" applyBorder="1" applyAlignment="1">
      <alignment horizontal="center" vertical="center"/>
    </xf>
    <xf numFmtId="43" fontId="30" fillId="0" borderId="1" xfId="1" applyFont="1" applyFill="1" applyBorder="1" applyAlignment="1">
      <alignment horizontal="center" vertical="center"/>
    </xf>
    <xf numFmtId="43" fontId="29" fillId="0" borderId="1" xfId="1" applyFont="1" applyFill="1" applyBorder="1" applyAlignment="1">
      <alignment horizontal="center" vertical="center"/>
    </xf>
    <xf numFmtId="0" fontId="29" fillId="0" borderId="1" xfId="0" applyFont="1" applyBorder="1" applyAlignment="1">
      <alignment horizontal="center"/>
    </xf>
    <xf numFmtId="0" fontId="29" fillId="0" borderId="3" xfId="0" applyFont="1" applyBorder="1" applyAlignment="1">
      <alignment horizontal="center" vertical="center"/>
    </xf>
    <xf numFmtId="43" fontId="30" fillId="0" borderId="3" xfId="1" applyFont="1" applyFill="1" applyBorder="1" applyAlignment="1">
      <alignment horizontal="center" vertical="center"/>
    </xf>
    <xf numFmtId="43" fontId="29" fillId="0" borderId="5" xfId="1" applyFont="1" applyFill="1" applyBorder="1" applyAlignment="1">
      <alignment horizontal="center" vertical="center"/>
    </xf>
    <xf numFmtId="0" fontId="29" fillId="0" borderId="3" xfId="0" applyFont="1" applyBorder="1" applyAlignment="1">
      <alignment horizontal="center"/>
    </xf>
    <xf numFmtId="0" fontId="29" fillId="0" borderId="6" xfId="0" applyFont="1" applyBorder="1" applyAlignment="1">
      <alignment horizontal="center" vertical="center"/>
    </xf>
    <xf numFmtId="43" fontId="30" fillId="0" borderId="6" xfId="1" applyFont="1" applyFill="1" applyBorder="1" applyAlignment="1">
      <alignment vertical="center"/>
    </xf>
    <xf numFmtId="43" fontId="29" fillId="0" borderId="6" xfId="1" applyFont="1" applyFill="1" applyBorder="1" applyAlignment="1">
      <alignment horizontal="center" vertical="center"/>
    </xf>
    <xf numFmtId="43" fontId="29" fillId="0" borderId="8" xfId="1" applyFont="1" applyFill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27" fillId="0" borderId="3" xfId="0" applyFont="1" applyBorder="1" applyAlignment="1">
      <alignment horizontal="center" vertical="center"/>
    </xf>
    <xf numFmtId="0" fontId="31" fillId="0" borderId="4" xfId="0" applyFont="1" applyBorder="1" applyAlignment="1">
      <alignment horizontal="left" vertical="center"/>
    </xf>
    <xf numFmtId="43" fontId="27" fillId="0" borderId="4" xfId="1" applyFont="1" applyFill="1" applyBorder="1" applyAlignment="1">
      <alignment vertical="center"/>
    </xf>
    <xf numFmtId="0" fontId="31" fillId="0" borderId="1" xfId="0" applyFont="1" applyBorder="1" applyAlignment="1">
      <alignment horizontal="center"/>
    </xf>
    <xf numFmtId="0" fontId="32" fillId="0" borderId="3" xfId="0" applyFont="1" applyBorder="1" applyAlignment="1">
      <alignment horizontal="center" vertical="center"/>
    </xf>
    <xf numFmtId="0" fontId="27" fillId="0" borderId="3" xfId="0" quotePrefix="1" applyFont="1" applyBorder="1" applyAlignment="1">
      <alignment horizontal="center"/>
    </xf>
    <xf numFmtId="0" fontId="27" fillId="0" borderId="4" xfId="0" applyFont="1" applyBorder="1" applyAlignment="1">
      <alignment horizontal="left" vertical="center"/>
    </xf>
    <xf numFmtId="43" fontId="27" fillId="0" borderId="4" xfId="1" applyFont="1" applyBorder="1" applyAlignment="1">
      <alignment vertical="center"/>
    </xf>
    <xf numFmtId="43" fontId="27" fillId="0" borderId="4" xfId="1" applyFont="1" applyBorder="1" applyAlignment="1">
      <alignment horizontal="center" vertical="center"/>
    </xf>
    <xf numFmtId="14" fontId="33" fillId="0" borderId="3" xfId="0" applyNumberFormat="1" applyFont="1" applyBorder="1" applyAlignment="1">
      <alignment horizontal="center"/>
    </xf>
    <xf numFmtId="0" fontId="27" fillId="0" borderId="6" xfId="0" applyFont="1" applyBorder="1" applyAlignment="1">
      <alignment horizontal="center" vertical="center"/>
    </xf>
    <xf numFmtId="0" fontId="27" fillId="0" borderId="7" xfId="0" applyFont="1" applyBorder="1" applyAlignment="1">
      <alignment horizontal="left" vertical="center"/>
    </xf>
    <xf numFmtId="43" fontId="27" fillId="0" borderId="7" xfId="1" applyFont="1" applyBorder="1" applyAlignment="1">
      <alignment vertical="center"/>
    </xf>
    <xf numFmtId="43" fontId="27" fillId="0" borderId="7" xfId="1" applyFont="1" applyBorder="1" applyAlignment="1">
      <alignment horizontal="center" vertical="center"/>
    </xf>
    <xf numFmtId="43" fontId="27" fillId="0" borderId="6" xfId="1" applyFont="1" applyBorder="1" applyAlignment="1">
      <alignment horizontal="center"/>
    </xf>
    <xf numFmtId="0" fontId="32" fillId="0" borderId="6" xfId="0" applyFont="1" applyBorder="1" applyAlignment="1">
      <alignment horizontal="center" vertical="center"/>
    </xf>
    <xf numFmtId="0" fontId="27" fillId="0" borderId="6" xfId="0" applyFont="1" applyBorder="1" applyAlignment="1">
      <alignment horizontal="center"/>
    </xf>
    <xf numFmtId="43" fontId="27" fillId="0" borderId="4" xfId="1" applyFont="1" applyFill="1" applyBorder="1" applyAlignment="1">
      <alignment horizontal="center" vertical="center"/>
    </xf>
    <xf numFmtId="43" fontId="27" fillId="0" borderId="1" xfId="1" applyFont="1" applyBorder="1" applyAlignment="1">
      <alignment horizontal="center"/>
    </xf>
    <xf numFmtId="0" fontId="31" fillId="0" borderId="7" xfId="0" applyFont="1" applyBorder="1" applyAlignment="1">
      <alignment horizontal="left" vertical="center"/>
    </xf>
    <xf numFmtId="43" fontId="27" fillId="0" borderId="8" xfId="1" applyFont="1" applyBorder="1" applyAlignment="1">
      <alignment horizontal="center"/>
    </xf>
    <xf numFmtId="43" fontId="27" fillId="0" borderId="1" xfId="0" applyNumberFormat="1" applyFont="1" applyBorder="1" applyAlignment="1">
      <alignment horizontal="center"/>
    </xf>
    <xf numFmtId="43" fontId="27" fillId="0" borderId="7" xfId="1" applyFont="1" applyFill="1" applyBorder="1" applyAlignment="1">
      <alignment vertical="center"/>
    </xf>
    <xf numFmtId="43" fontId="27" fillId="0" borderId="7" xfId="1" applyFont="1" applyFill="1" applyBorder="1" applyAlignment="1">
      <alignment horizontal="center" vertical="center"/>
    </xf>
    <xf numFmtId="43" fontId="27" fillId="0" borderId="3" xfId="1" applyFont="1" applyFill="1" applyBorder="1"/>
    <xf numFmtId="0" fontId="27" fillId="0" borderId="2" xfId="0" applyFont="1" applyBorder="1" applyAlignment="1">
      <alignment horizontal="left" vertical="center"/>
    </xf>
    <xf numFmtId="0" fontId="27" fillId="0" borderId="3" xfId="0" applyFont="1" applyBorder="1" applyAlignment="1">
      <alignment horizontal="left" vertical="center"/>
    </xf>
    <xf numFmtId="0" fontId="27" fillId="0" borderId="6" xfId="0" applyFont="1" applyBorder="1" applyAlignment="1">
      <alignment horizontal="left" vertical="center"/>
    </xf>
    <xf numFmtId="0" fontId="27" fillId="0" borderId="1" xfId="0" applyFont="1" applyBorder="1" applyAlignment="1">
      <alignment horizontal="center" vertical="center"/>
    </xf>
    <xf numFmtId="43" fontId="27" fillId="0" borderId="2" xfId="1" applyFont="1" applyFill="1" applyBorder="1" applyAlignment="1">
      <alignment vertical="center"/>
    </xf>
    <xf numFmtId="0" fontId="32" fillId="0" borderId="1" xfId="0" applyFont="1" applyBorder="1" applyAlignment="1">
      <alignment horizontal="center" vertical="center"/>
    </xf>
    <xf numFmtId="0" fontId="27" fillId="0" borderId="1" xfId="0" quotePrefix="1" applyFont="1" applyBorder="1" applyAlignment="1">
      <alignment horizontal="center"/>
    </xf>
    <xf numFmtId="43" fontId="27" fillId="0" borderId="3" xfId="1" applyFont="1" applyFill="1" applyBorder="1" applyAlignment="1">
      <alignment vertical="center"/>
    </xf>
    <xf numFmtId="43" fontId="27" fillId="0" borderId="6" xfId="1" applyFont="1" applyBorder="1" applyAlignment="1">
      <alignment vertical="center"/>
    </xf>
    <xf numFmtId="43" fontId="27" fillId="0" borderId="6" xfId="1" applyFont="1" applyFill="1" applyBorder="1" applyAlignment="1">
      <alignment vertical="center"/>
    </xf>
    <xf numFmtId="0" fontId="34" fillId="0" borderId="4" xfId="0" applyFont="1" applyBorder="1" applyAlignment="1">
      <alignment horizontal="left" vertical="center"/>
    </xf>
    <xf numFmtId="0" fontId="34" fillId="0" borderId="7" xfId="0" applyFont="1" applyBorder="1" applyAlignment="1">
      <alignment horizontal="left" vertical="center"/>
    </xf>
    <xf numFmtId="0" fontId="31" fillId="0" borderId="2" xfId="0" applyFont="1" applyBorder="1" applyAlignment="1">
      <alignment horizontal="left" vertical="center"/>
    </xf>
    <xf numFmtId="43" fontId="31" fillId="0" borderId="9" xfId="1" applyFont="1" applyFill="1" applyBorder="1" applyAlignment="1">
      <alignment horizontal="center"/>
    </xf>
    <xf numFmtId="43" fontId="27" fillId="0" borderId="1" xfId="1" applyFont="1" applyFill="1" applyBorder="1" applyAlignment="1">
      <alignment vertical="center"/>
    </xf>
    <xf numFmtId="43" fontId="35" fillId="0" borderId="5" xfId="1" applyFont="1" applyFill="1" applyBorder="1" applyAlignment="1">
      <alignment horizontal="center"/>
    </xf>
    <xf numFmtId="43" fontId="35" fillId="0" borderId="3" xfId="1" applyFont="1" applyFill="1" applyBorder="1" applyAlignment="1">
      <alignment horizontal="center"/>
    </xf>
    <xf numFmtId="43" fontId="27" fillId="0" borderId="8" xfId="1" applyFont="1" applyFill="1" applyBorder="1" applyAlignment="1">
      <alignment horizontal="center"/>
    </xf>
    <xf numFmtId="43" fontId="27" fillId="0" borderId="6" xfId="1" applyFont="1" applyFill="1" applyBorder="1" applyAlignment="1">
      <alignment horizontal="center"/>
    </xf>
    <xf numFmtId="0" fontId="27" fillId="0" borderId="1" xfId="0" applyFont="1" applyBorder="1" applyAlignment="1">
      <alignment horizontal="left" vertical="center"/>
    </xf>
    <xf numFmtId="0" fontId="36" fillId="0" borderId="3" xfId="0" applyFont="1" applyBorder="1" applyAlignment="1">
      <alignment horizontal="left" vertical="center"/>
    </xf>
    <xf numFmtId="43" fontId="31" fillId="0" borderId="1" xfId="1" applyFont="1" applyFill="1" applyBorder="1" applyAlignment="1">
      <alignment horizontal="center"/>
    </xf>
    <xf numFmtId="0" fontId="37" fillId="0" borderId="10" xfId="0" applyFont="1" applyBorder="1" applyAlignment="1">
      <alignment horizontal="center"/>
    </xf>
    <xf numFmtId="0" fontId="37" fillId="0" borderId="1" xfId="0" applyFont="1" applyBorder="1" applyAlignment="1">
      <alignment horizontal="center"/>
    </xf>
    <xf numFmtId="43" fontId="27" fillId="0" borderId="0" xfId="1" applyFont="1" applyFill="1" applyBorder="1" applyAlignment="1">
      <alignment horizontal="center" vertical="center"/>
    </xf>
    <xf numFmtId="43" fontId="37" fillId="0" borderId="9" xfId="1" applyFont="1" applyFill="1" applyBorder="1" applyAlignment="1">
      <alignment horizontal="center"/>
    </xf>
    <xf numFmtId="43" fontId="27" fillId="0" borderId="9" xfId="1" applyFont="1" applyFill="1" applyBorder="1" applyAlignment="1">
      <alignment horizontal="center"/>
    </xf>
    <xf numFmtId="43" fontId="27" fillId="0" borderId="9" xfId="1" applyFont="1" applyFill="1" applyBorder="1" applyAlignment="1">
      <alignment horizontal="center" vertical="center"/>
    </xf>
    <xf numFmtId="0" fontId="27" fillId="0" borderId="6" xfId="0" applyFont="1" applyBorder="1" applyAlignment="1">
      <alignment horizontal="left"/>
    </xf>
    <xf numFmtId="43" fontId="27" fillId="0" borderId="7" xfId="1" applyFont="1" applyFill="1" applyBorder="1" applyAlignment="1">
      <alignment horizontal="center"/>
    </xf>
    <xf numFmtId="43" fontId="27" fillId="0" borderId="7" xfId="1" applyFont="1" applyBorder="1" applyAlignment="1">
      <alignment horizontal="center"/>
    </xf>
    <xf numFmtId="43" fontId="27" fillId="0" borderId="4" xfId="1" applyFont="1" applyFill="1" applyBorder="1" applyAlignment="1">
      <alignment horizontal="center"/>
    </xf>
    <xf numFmtId="43" fontId="27" fillId="0" borderId="1" xfId="1" applyFont="1" applyFill="1" applyBorder="1" applyAlignment="1">
      <alignment horizontal="center" vertical="center"/>
    </xf>
    <xf numFmtId="0" fontId="31" fillId="0" borderId="9" xfId="1" applyNumberFormat="1" applyFont="1" applyFill="1" applyBorder="1" applyAlignment="1">
      <alignment horizontal="center"/>
    </xf>
    <xf numFmtId="43" fontId="27" fillId="0" borderId="1" xfId="1" applyFont="1" applyFill="1" applyBorder="1" applyAlignment="1">
      <alignment horizontal="center"/>
    </xf>
    <xf numFmtId="43" fontId="34" fillId="0" borderId="9" xfId="1" applyFont="1" applyFill="1" applyBorder="1" applyAlignment="1">
      <alignment horizontal="center"/>
    </xf>
    <xf numFmtId="0" fontId="35" fillId="0" borderId="4" xfId="0" applyFont="1" applyBorder="1" applyAlignment="1">
      <alignment horizontal="left" vertical="center"/>
    </xf>
    <xf numFmtId="43" fontId="27" fillId="0" borderId="5" xfId="1" applyFont="1" applyFill="1" applyBorder="1" applyAlignment="1">
      <alignment horizontal="center"/>
    </xf>
    <xf numFmtId="0" fontId="27" fillId="0" borderId="7" xfId="0" applyFont="1" applyBorder="1"/>
    <xf numFmtId="0" fontId="27" fillId="0" borderId="7" xfId="0" applyFont="1" applyBorder="1" applyAlignment="1">
      <alignment horizontal="left"/>
    </xf>
    <xf numFmtId="43" fontId="35" fillId="0" borderId="9" xfId="1" applyFont="1" applyFill="1" applyBorder="1" applyAlignment="1">
      <alignment horizontal="center"/>
    </xf>
    <xf numFmtId="43" fontId="27" fillId="0" borderId="8" xfId="1" applyFont="1" applyFill="1" applyBorder="1" applyAlignment="1">
      <alignment horizontal="center" vertical="center"/>
    </xf>
    <xf numFmtId="0" fontId="31" fillId="0" borderId="3" xfId="0" applyFont="1" applyBorder="1" applyAlignment="1">
      <alignment horizontal="left" vertical="center"/>
    </xf>
    <xf numFmtId="43" fontId="34" fillId="0" borderId="5" xfId="1" applyFont="1" applyFill="1" applyBorder="1" applyAlignment="1">
      <alignment horizontal="center"/>
    </xf>
    <xf numFmtId="43" fontId="38" fillId="0" borderId="9" xfId="1" applyFont="1" applyFill="1" applyBorder="1" applyAlignment="1">
      <alignment horizontal="center"/>
    </xf>
    <xf numFmtId="43" fontId="35" fillId="0" borderId="4" xfId="1" applyFont="1" applyFill="1" applyBorder="1" applyAlignment="1">
      <alignment vertical="center"/>
    </xf>
    <xf numFmtId="43" fontId="35" fillId="0" borderId="4" xfId="1" applyFont="1" applyFill="1" applyBorder="1" applyAlignment="1">
      <alignment horizontal="center" vertical="center"/>
    </xf>
    <xf numFmtId="0" fontId="35" fillId="0" borderId="7" xfId="0" applyFont="1" applyBorder="1" applyAlignment="1">
      <alignment horizontal="left" vertical="center"/>
    </xf>
    <xf numFmtId="43" fontId="35" fillId="0" borderId="7" xfId="1" applyFont="1" applyFill="1" applyBorder="1" applyAlignment="1">
      <alignment vertical="center"/>
    </xf>
    <xf numFmtId="43" fontId="35" fillId="0" borderId="7" xfId="1" applyFont="1" applyFill="1" applyBorder="1" applyAlignment="1">
      <alignment horizontal="center" vertical="center"/>
    </xf>
    <xf numFmtId="43" fontId="35" fillId="0" borderId="8" xfId="1" applyFont="1" applyFill="1" applyBorder="1" applyAlignment="1">
      <alignment horizontal="center"/>
    </xf>
    <xf numFmtId="43" fontId="31" fillId="0" borderId="1" xfId="1" applyFont="1" applyFill="1" applyBorder="1" applyAlignment="1">
      <alignment horizontal="center" vertical="center"/>
    </xf>
    <xf numFmtId="43" fontId="27" fillId="0" borderId="5" xfId="1" applyFont="1" applyBorder="1" applyAlignment="1">
      <alignment horizontal="center"/>
    </xf>
    <xf numFmtId="43" fontId="35" fillId="0" borderId="1" xfId="1" applyFont="1" applyFill="1" applyBorder="1" applyAlignment="1">
      <alignment horizontal="center"/>
    </xf>
    <xf numFmtId="43" fontId="31" fillId="0" borderId="1" xfId="1" applyFont="1" applyBorder="1" applyAlignment="1">
      <alignment horizontal="center"/>
    </xf>
    <xf numFmtId="43" fontId="39" fillId="0" borderId="5" xfId="1" applyFont="1" applyFill="1" applyBorder="1" applyAlignment="1">
      <alignment horizontal="center"/>
    </xf>
    <xf numFmtId="43" fontId="34" fillId="0" borderId="1" xfId="1" applyFont="1" applyFill="1" applyBorder="1" applyAlignment="1">
      <alignment horizontal="center"/>
    </xf>
    <xf numFmtId="0" fontId="27" fillId="0" borderId="9" xfId="0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43" fontId="40" fillId="0" borderId="1" xfId="0" applyNumberFormat="1" applyFont="1" applyBorder="1" applyAlignment="1">
      <alignment horizontal="center"/>
    </xf>
    <xf numFmtId="43" fontId="27" fillId="0" borderId="9" xfId="1" applyFont="1" applyBorder="1" applyAlignment="1">
      <alignment horizontal="center"/>
    </xf>
    <xf numFmtId="0" fontId="33" fillId="0" borderId="6" xfId="0" applyFont="1" applyBorder="1"/>
    <xf numFmtId="0" fontId="27" fillId="0" borderId="11" xfId="0" applyFont="1" applyBorder="1" applyAlignment="1">
      <alignment horizontal="left" vertical="center"/>
    </xf>
    <xf numFmtId="43" fontId="27" fillId="0" borderId="11" xfId="1" applyFont="1" applyBorder="1" applyAlignment="1">
      <alignment horizontal="center" vertical="center"/>
    </xf>
    <xf numFmtId="43" fontId="27" fillId="0" borderId="11" xfId="1" applyFont="1" applyFill="1" applyBorder="1" applyAlignment="1">
      <alignment vertical="center"/>
    </xf>
    <xf numFmtId="0" fontId="27" fillId="0" borderId="7" xfId="0" applyFont="1" applyBorder="1" applyAlignment="1">
      <alignment horizontal="center"/>
    </xf>
    <xf numFmtId="43" fontId="31" fillId="0" borderId="3" xfId="1" applyFont="1" applyBorder="1" applyAlignment="1">
      <alignment horizontal="center"/>
    </xf>
    <xf numFmtId="43" fontId="31" fillId="0" borderId="9" xfId="1" applyFont="1" applyBorder="1" applyAlignment="1">
      <alignment horizontal="center"/>
    </xf>
    <xf numFmtId="43" fontId="31" fillId="0" borderId="4" xfId="1" applyFont="1" applyFill="1" applyBorder="1" applyAlignment="1">
      <alignment horizontal="center" vertical="center"/>
    </xf>
    <xf numFmtId="43" fontId="39" fillId="0" borderId="9" xfId="1" applyFont="1" applyBorder="1" applyAlignment="1">
      <alignment horizontal="center"/>
    </xf>
    <xf numFmtId="43" fontId="37" fillId="0" borderId="9" xfId="1" applyFont="1" applyBorder="1" applyAlignment="1">
      <alignment horizontal="center"/>
    </xf>
    <xf numFmtId="0" fontId="40" fillId="0" borderId="10" xfId="0" applyFont="1" applyBorder="1"/>
    <xf numFmtId="43" fontId="31" fillId="0" borderId="3" xfId="1" applyFont="1" applyFill="1" applyBorder="1" applyAlignment="1">
      <alignment horizontal="center" vertical="center"/>
    </xf>
    <xf numFmtId="0" fontId="34" fillId="0" borderId="2" xfId="0" applyFont="1" applyBorder="1" applyAlignment="1">
      <alignment horizontal="left" vertical="center"/>
    </xf>
    <xf numFmtId="0" fontId="40" fillId="0" borderId="0" xfId="0" applyFont="1"/>
    <xf numFmtId="0" fontId="39" fillId="0" borderId="4" xfId="0" applyFont="1" applyBorder="1" applyAlignment="1">
      <alignment horizontal="left" vertical="center"/>
    </xf>
    <xf numFmtId="43" fontId="39" fillId="0" borderId="1" xfId="1" applyFont="1" applyFill="1" applyBorder="1" applyAlignment="1">
      <alignment horizontal="center"/>
    </xf>
    <xf numFmtId="0" fontId="31" fillId="0" borderId="10" xfId="0" applyFont="1" applyBorder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31" fillId="0" borderId="11" xfId="0" applyFont="1" applyBorder="1" applyAlignment="1">
      <alignment horizontal="left" vertical="center"/>
    </xf>
    <xf numFmtId="0" fontId="33" fillId="0" borderId="10" xfId="0" applyFont="1" applyBorder="1"/>
    <xf numFmtId="43" fontId="41" fillId="0" borderId="1" xfId="1" applyFont="1" applyBorder="1" applyAlignment="1">
      <alignment horizontal="center"/>
    </xf>
    <xf numFmtId="0" fontId="31" fillId="0" borderId="1" xfId="0" applyFont="1" applyBorder="1" applyAlignment="1">
      <alignment horizontal="left" vertical="center"/>
    </xf>
    <xf numFmtId="43" fontId="41" fillId="0" borderId="1" xfId="1" applyFont="1" applyFill="1" applyBorder="1" applyAlignment="1">
      <alignment vertical="center"/>
    </xf>
    <xf numFmtId="43" fontId="41" fillId="0" borderId="0" xfId="1" applyFont="1" applyFill="1" applyBorder="1" applyAlignment="1">
      <alignment vertical="center"/>
    </xf>
    <xf numFmtId="43" fontId="41" fillId="0" borderId="3" xfId="1" applyFont="1" applyFill="1" applyBorder="1" applyAlignment="1">
      <alignment vertical="center"/>
    </xf>
    <xf numFmtId="43" fontId="41" fillId="0" borderId="4" xfId="1" applyFont="1" applyFill="1" applyBorder="1" applyAlignment="1">
      <alignment vertical="center"/>
    </xf>
    <xf numFmtId="0" fontId="31" fillId="0" borderId="6" xfId="0" applyFont="1" applyBorder="1" applyAlignment="1">
      <alignment horizontal="left" vertical="center"/>
    </xf>
    <xf numFmtId="0" fontId="27" fillId="0" borderId="1" xfId="0" applyFont="1" applyBorder="1" applyAlignment="1">
      <alignment horizontal="left"/>
    </xf>
    <xf numFmtId="0" fontId="27" fillId="0" borderId="5" xfId="0" applyFont="1" applyBorder="1" applyAlignment="1">
      <alignment horizontal="center"/>
    </xf>
    <xf numFmtId="0" fontId="27" fillId="0" borderId="3" xfId="0" applyFont="1" applyBorder="1" applyAlignment="1">
      <alignment horizontal="left"/>
    </xf>
    <xf numFmtId="43" fontId="27" fillId="0" borderId="3" xfId="1" applyFont="1" applyFill="1" applyBorder="1" applyAlignment="1">
      <alignment horizontal="center"/>
    </xf>
    <xf numFmtId="43" fontId="27" fillId="0" borderId="3" xfId="1" applyFont="1" applyBorder="1" applyAlignment="1">
      <alignment horizontal="center"/>
    </xf>
    <xf numFmtId="0" fontId="27" fillId="0" borderId="3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7" fillId="0" borderId="0" xfId="0" applyFont="1" applyAlignment="1">
      <alignment horizontal="center"/>
    </xf>
    <xf numFmtId="0" fontId="42" fillId="0" borderId="0" xfId="0" applyFont="1" applyAlignment="1">
      <alignment horizontal="left"/>
    </xf>
    <xf numFmtId="43" fontId="43" fillId="13" borderId="12" xfId="1" applyFont="1" applyFill="1" applyBorder="1" applyAlignment="1">
      <alignment horizontal="center" vertical="center"/>
    </xf>
    <xf numFmtId="43" fontId="43" fillId="16" borderId="12" xfId="1" applyFont="1" applyFill="1" applyBorder="1" applyAlignment="1">
      <alignment horizontal="center"/>
    </xf>
    <xf numFmtId="0" fontId="29" fillId="0" borderId="0" xfId="0" applyFont="1" applyAlignment="1">
      <alignment horizontal="center"/>
    </xf>
    <xf numFmtId="43" fontId="44" fillId="0" borderId="0" xfId="1" applyFont="1" applyAlignment="1">
      <alignment horizontal="center"/>
    </xf>
    <xf numFmtId="43" fontId="44" fillId="19" borderId="12" xfId="1" applyFont="1" applyFill="1" applyBorder="1" applyAlignment="1">
      <alignment horizontal="center"/>
    </xf>
    <xf numFmtId="0" fontId="32" fillId="0" borderId="0" xfId="0" applyFont="1" applyAlignment="1">
      <alignment horizontal="center" vertical="center"/>
    </xf>
    <xf numFmtId="0" fontId="44" fillId="20" borderId="12" xfId="0" applyFont="1" applyFill="1" applyBorder="1" applyAlignment="1">
      <alignment horizontal="center"/>
    </xf>
    <xf numFmtId="43" fontId="30" fillId="17" borderId="12" xfId="1" applyFont="1" applyFill="1" applyBorder="1" applyAlignment="1">
      <alignment horizontal="center"/>
    </xf>
    <xf numFmtId="0" fontId="38" fillId="0" borderId="0" xfId="0" applyFont="1" applyAlignment="1">
      <alignment horizontal="center"/>
    </xf>
    <xf numFmtId="43" fontId="45" fillId="0" borderId="0" xfId="1" applyFont="1" applyAlignment="1">
      <alignment horizontal="center"/>
    </xf>
    <xf numFmtId="43" fontId="46" fillId="17" borderId="12" xfId="1" applyFont="1" applyFill="1" applyBorder="1" applyAlignment="1">
      <alignment horizontal="center"/>
    </xf>
    <xf numFmtId="0" fontId="44" fillId="0" borderId="12" xfId="0" applyFont="1" applyBorder="1" applyAlignment="1">
      <alignment horizontal="center"/>
    </xf>
    <xf numFmtId="43" fontId="30" fillId="0" borderId="12" xfId="1" applyFont="1" applyFill="1" applyBorder="1" applyAlignment="1">
      <alignment horizontal="center"/>
    </xf>
    <xf numFmtId="43" fontId="30" fillId="0" borderId="0" xfId="1" applyFont="1" applyFill="1" applyBorder="1" applyAlignment="1">
      <alignment horizontal="center"/>
    </xf>
    <xf numFmtId="0" fontId="44" fillId="0" borderId="11" xfId="0" applyFont="1" applyBorder="1" applyAlignment="1">
      <alignment horizontal="center"/>
    </xf>
    <xf numFmtId="43" fontId="30" fillId="0" borderId="11" xfId="1" applyFont="1" applyFill="1" applyBorder="1" applyAlignment="1">
      <alignment horizontal="center"/>
    </xf>
    <xf numFmtId="0" fontId="43" fillId="0" borderId="12" xfId="0" applyFont="1" applyBorder="1"/>
    <xf numFmtId="0" fontId="43" fillId="21" borderId="12" xfId="0" applyFont="1" applyFill="1" applyBorder="1" applyAlignment="1">
      <alignment vertical="center"/>
    </xf>
    <xf numFmtId="0" fontId="43" fillId="0" borderId="12" xfId="0" applyFont="1" applyBorder="1" applyAlignment="1">
      <alignment vertical="center"/>
    </xf>
    <xf numFmtId="0" fontId="27" fillId="0" borderId="0" xfId="0" applyFont="1" applyAlignment="1">
      <alignment horizontal="left"/>
    </xf>
    <xf numFmtId="43" fontId="27" fillId="0" borderId="0" xfId="1" applyFont="1" applyFill="1" applyAlignment="1">
      <alignment horizontal="center"/>
    </xf>
    <xf numFmtId="43" fontId="27" fillId="0" borderId="0" xfId="1" applyFont="1" applyAlignment="1">
      <alignment horizontal="center"/>
    </xf>
    <xf numFmtId="0" fontId="38" fillId="0" borderId="7" xfId="0" applyFont="1" applyBorder="1" applyAlignment="1">
      <alignment horizontal="left" vertical="center"/>
    </xf>
    <xf numFmtId="0" fontId="39" fillId="0" borderId="7" xfId="0" applyFont="1" applyBorder="1" applyAlignment="1">
      <alignment horizontal="left" vertical="center"/>
    </xf>
    <xf numFmtId="43" fontId="39" fillId="0" borderId="5" xfId="1" applyFont="1" applyBorder="1" applyAlignment="1">
      <alignment horizontal="center" vertical="center"/>
    </xf>
    <xf numFmtId="43" fontId="39" fillId="0" borderId="4" xfId="1" applyFont="1" applyFill="1" applyBorder="1" applyAlignment="1">
      <alignment vertical="center"/>
    </xf>
    <xf numFmtId="43" fontId="31" fillId="0" borderId="5" xfId="1" applyFont="1" applyFill="1" applyBorder="1" applyAlignment="1">
      <alignment horizontal="center"/>
    </xf>
    <xf numFmtId="43" fontId="27" fillId="0" borderId="4" xfId="1" applyFont="1" applyBorder="1" applyAlignment="1">
      <alignment horizontal="center"/>
    </xf>
    <xf numFmtId="43" fontId="27" fillId="0" borderId="2" xfId="1" applyFont="1" applyFill="1" applyBorder="1" applyAlignment="1">
      <alignment horizontal="center"/>
    </xf>
    <xf numFmtId="0" fontId="31" fillId="0" borderId="7" xfId="0" applyFont="1" applyBorder="1" applyAlignment="1">
      <alignment horizontal="left"/>
    </xf>
    <xf numFmtId="43" fontId="27" fillId="26" borderId="2" xfId="1" applyFont="1" applyFill="1" applyBorder="1" applyAlignment="1">
      <alignment horizontal="center"/>
    </xf>
    <xf numFmtId="0" fontId="34" fillId="26" borderId="9" xfId="0" applyFont="1" applyFill="1" applyBorder="1" applyAlignment="1">
      <alignment horizontal="center" vertical="center"/>
    </xf>
    <xf numFmtId="43" fontId="31" fillId="26" borderId="1" xfId="1" applyFont="1" applyFill="1" applyBorder="1" applyAlignment="1">
      <alignment horizontal="center"/>
    </xf>
    <xf numFmtId="0" fontId="48" fillId="0" borderId="1" xfId="0" applyFont="1" applyBorder="1" applyAlignment="1">
      <alignment horizontal="center" vertical="center"/>
    </xf>
    <xf numFmtId="0" fontId="49" fillId="26" borderId="0" xfId="0" applyFont="1" applyFill="1"/>
    <xf numFmtId="43" fontId="27" fillId="26" borderId="4" xfId="1" applyFont="1" applyFill="1" applyBorder="1" applyAlignment="1">
      <alignment horizontal="center"/>
    </xf>
    <xf numFmtId="0" fontId="27" fillId="26" borderId="3" xfId="0" applyFont="1" applyFill="1" applyBorder="1" applyAlignment="1">
      <alignment horizontal="center" vertical="center"/>
    </xf>
    <xf numFmtId="43" fontId="31" fillId="26" borderId="4" xfId="1" applyFont="1" applyFill="1" applyBorder="1" applyAlignment="1">
      <alignment horizontal="center"/>
    </xf>
    <xf numFmtId="0" fontId="48" fillId="0" borderId="3" xfId="0" applyFont="1" applyBorder="1" applyAlignment="1">
      <alignment horizontal="center" vertical="center"/>
    </xf>
    <xf numFmtId="43" fontId="27" fillId="26" borderId="3" xfId="1" applyFont="1" applyFill="1" applyBorder="1" applyAlignment="1">
      <alignment horizontal="center" vertical="center"/>
    </xf>
    <xf numFmtId="43" fontId="27" fillId="26" borderId="5" xfId="1" applyFont="1" applyFill="1" applyBorder="1" applyAlignment="1">
      <alignment horizontal="center" vertical="center"/>
    </xf>
    <xf numFmtId="43" fontId="31" fillId="26" borderId="3" xfId="1" applyFont="1" applyFill="1" applyBorder="1" applyAlignment="1">
      <alignment horizontal="center" vertical="center"/>
    </xf>
    <xf numFmtId="43" fontId="31" fillId="26" borderId="5" xfId="1" applyFont="1" applyFill="1" applyBorder="1" applyAlignment="1">
      <alignment horizontal="center" vertical="center"/>
    </xf>
    <xf numFmtId="43" fontId="27" fillId="0" borderId="10" xfId="1" applyFont="1" applyFill="1" applyBorder="1" applyAlignment="1">
      <alignment vertical="center"/>
    </xf>
    <xf numFmtId="0" fontId="27" fillId="0" borderId="9" xfId="0" applyFont="1" applyBorder="1" applyAlignment="1">
      <alignment horizontal="center" vertical="center"/>
    </xf>
    <xf numFmtId="43" fontId="31" fillId="0" borderId="1" xfId="1" applyFont="1" applyBorder="1" applyAlignment="1">
      <alignment horizontal="center" vertical="center"/>
    </xf>
    <xf numFmtId="43" fontId="31" fillId="0" borderId="9" xfId="1" applyFont="1" applyBorder="1" applyAlignment="1">
      <alignment horizontal="center" vertical="center"/>
    </xf>
    <xf numFmtId="43" fontId="27" fillId="0" borderId="0" xfId="1" applyFont="1" applyFill="1" applyBorder="1" applyAlignment="1">
      <alignment vertical="center"/>
    </xf>
    <xf numFmtId="43" fontId="27" fillId="0" borderId="3" xfId="1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43" fontId="27" fillId="0" borderId="8" xfId="1" applyFont="1" applyFill="1" applyBorder="1" applyAlignment="1">
      <alignment vertical="center"/>
    </xf>
    <xf numFmtId="43" fontId="27" fillId="0" borderId="6" xfId="1" applyFont="1" applyBorder="1" applyAlignment="1">
      <alignment horizontal="center" vertical="center"/>
    </xf>
    <xf numFmtId="0" fontId="27" fillId="0" borderId="11" xfId="0" applyFont="1" applyBorder="1" applyAlignment="1">
      <alignment horizontal="center" vertical="center"/>
    </xf>
    <xf numFmtId="43" fontId="27" fillId="0" borderId="1" xfId="1" applyFont="1" applyBorder="1" applyAlignment="1">
      <alignment horizontal="center" vertical="center"/>
    </xf>
    <xf numFmtId="0" fontId="31" fillId="3" borderId="1" xfId="0" applyFont="1" applyFill="1" applyBorder="1" applyAlignment="1">
      <alignment horizontal="left" vertical="center"/>
    </xf>
    <xf numFmtId="43" fontId="27" fillId="26" borderId="10" xfId="1" applyFont="1" applyFill="1" applyBorder="1" applyAlignment="1">
      <alignment vertical="center"/>
    </xf>
    <xf numFmtId="43" fontId="27" fillId="26" borderId="1" xfId="1" applyFont="1" applyFill="1" applyBorder="1" applyAlignment="1">
      <alignment vertical="center"/>
    </xf>
    <xf numFmtId="0" fontId="31" fillId="26" borderId="10" xfId="0" applyFont="1" applyFill="1" applyBorder="1" applyAlignment="1">
      <alignment horizontal="center" vertical="center"/>
    </xf>
    <xf numFmtId="43" fontId="27" fillId="26" borderId="1" xfId="1" applyFont="1" applyFill="1" applyBorder="1" applyAlignment="1">
      <alignment horizontal="center"/>
    </xf>
    <xf numFmtId="43" fontId="27" fillId="26" borderId="10" xfId="1" applyFont="1" applyFill="1" applyBorder="1" applyAlignment="1">
      <alignment horizontal="center"/>
    </xf>
    <xf numFmtId="0" fontId="31" fillId="3" borderId="3" xfId="0" applyFont="1" applyFill="1" applyBorder="1" applyAlignment="1">
      <alignment horizontal="left" vertical="center"/>
    </xf>
    <xf numFmtId="43" fontId="27" fillId="26" borderId="4" xfId="1" applyFont="1" applyFill="1" applyBorder="1" applyAlignment="1">
      <alignment vertical="center"/>
    </xf>
    <xf numFmtId="43" fontId="27" fillId="26" borderId="4" xfId="1" applyFont="1" applyFill="1" applyBorder="1" applyAlignment="1">
      <alignment horizontal="center" vertical="center"/>
    </xf>
    <xf numFmtId="0" fontId="27" fillId="26" borderId="0" xfId="0" applyFont="1" applyFill="1" applyAlignment="1">
      <alignment horizontal="center" vertical="center"/>
    </xf>
    <xf numFmtId="43" fontId="27" fillId="26" borderId="3" xfId="1" applyFont="1" applyFill="1" applyBorder="1" applyAlignment="1">
      <alignment vertical="center"/>
    </xf>
    <xf numFmtId="43" fontId="35" fillId="26" borderId="4" xfId="1" applyFont="1" applyFill="1" applyBorder="1" applyAlignment="1">
      <alignment vertical="center"/>
    </xf>
    <xf numFmtId="43" fontId="39" fillId="26" borderId="3" xfId="1" applyFont="1" applyFill="1" applyBorder="1" applyAlignment="1">
      <alignment horizontal="center" vertical="center"/>
    </xf>
    <xf numFmtId="43" fontId="27" fillId="26" borderId="0" xfId="1" applyFont="1" applyFill="1" applyBorder="1" applyAlignment="1">
      <alignment vertical="center"/>
    </xf>
    <xf numFmtId="43" fontId="27" fillId="26" borderId="7" xfId="1" applyFont="1" applyFill="1" applyBorder="1" applyAlignment="1">
      <alignment vertical="center"/>
    </xf>
    <xf numFmtId="43" fontId="27" fillId="26" borderId="7" xfId="1" applyFont="1" applyFill="1" applyBorder="1" applyAlignment="1">
      <alignment horizontal="center" vertical="center"/>
    </xf>
    <xf numFmtId="0" fontId="27" fillId="26" borderId="11" xfId="0" applyFont="1" applyFill="1" applyBorder="1" applyAlignment="1">
      <alignment horizontal="center" vertical="center"/>
    </xf>
    <xf numFmtId="43" fontId="27" fillId="26" borderId="6" xfId="1" applyFont="1" applyFill="1" applyBorder="1" applyAlignment="1">
      <alignment vertical="center"/>
    </xf>
    <xf numFmtId="43" fontId="27" fillId="26" borderId="11" xfId="1" applyFont="1" applyFill="1" applyBorder="1" applyAlignment="1">
      <alignment vertical="center"/>
    </xf>
    <xf numFmtId="0" fontId="27" fillId="0" borderId="9" xfId="0" applyFont="1" applyBorder="1" applyAlignment="1">
      <alignment horizontal="left" vertical="center"/>
    </xf>
    <xf numFmtId="0" fontId="27" fillId="0" borderId="5" xfId="0" applyFont="1" applyBorder="1" applyAlignment="1">
      <alignment horizontal="left"/>
    </xf>
    <xf numFmtId="0" fontId="27" fillId="0" borderId="8" xfId="0" applyFont="1" applyBorder="1" applyAlignment="1">
      <alignment horizontal="left"/>
    </xf>
    <xf numFmtId="0" fontId="27" fillId="0" borderId="11" xfId="0" applyFont="1" applyBorder="1" applyAlignment="1">
      <alignment horizontal="center"/>
    </xf>
    <xf numFmtId="43" fontId="27" fillId="0" borderId="11" xfId="1" applyFont="1" applyBorder="1" applyAlignment="1">
      <alignment horizontal="center"/>
    </xf>
    <xf numFmtId="0" fontId="44" fillId="14" borderId="12" xfId="0" applyFont="1" applyFill="1" applyBorder="1" applyAlignment="1">
      <alignment horizontal="center"/>
    </xf>
    <xf numFmtId="43" fontId="30" fillId="22" borderId="12" xfId="1" applyFont="1" applyFill="1" applyBorder="1" applyAlignment="1">
      <alignment horizontal="center"/>
    </xf>
    <xf numFmtId="0" fontId="37" fillId="0" borderId="0" xfId="0" applyFont="1" applyAlignment="1">
      <alignment horizontal="center"/>
    </xf>
    <xf numFmtId="43" fontId="42" fillId="0" borderId="0" xfId="1" applyFont="1" applyAlignment="1">
      <alignment horizontal="center"/>
    </xf>
    <xf numFmtId="43" fontId="44" fillId="18" borderId="12" xfId="1" applyFont="1" applyFill="1" applyBorder="1" applyAlignment="1">
      <alignment horizontal="center"/>
    </xf>
    <xf numFmtId="43" fontId="42" fillId="0" borderId="12" xfId="1" applyFont="1" applyBorder="1" applyAlignment="1">
      <alignment horizontal="center"/>
    </xf>
    <xf numFmtId="0" fontId="44" fillId="10" borderId="12" xfId="0" applyFont="1" applyFill="1" applyBorder="1" applyAlignment="1">
      <alignment horizontal="center"/>
    </xf>
    <xf numFmtId="43" fontId="30" fillId="14" borderId="12" xfId="1" applyFont="1" applyFill="1" applyBorder="1" applyAlignment="1">
      <alignment horizontal="center"/>
    </xf>
    <xf numFmtId="43" fontId="42" fillId="14" borderId="12" xfId="1" applyFont="1" applyFill="1" applyBorder="1" applyAlignment="1">
      <alignment horizontal="center"/>
    </xf>
    <xf numFmtId="0" fontId="44" fillId="11" borderId="13" xfId="0" applyFont="1" applyFill="1" applyBorder="1" applyAlignment="1">
      <alignment horizontal="center"/>
    </xf>
    <xf numFmtId="43" fontId="30" fillId="13" borderId="12" xfId="1" applyFont="1" applyFill="1" applyBorder="1" applyAlignment="1">
      <alignment horizontal="center"/>
    </xf>
    <xf numFmtId="43" fontId="42" fillId="13" borderId="12" xfId="1" applyFont="1" applyFill="1" applyBorder="1" applyAlignment="1">
      <alignment horizontal="center"/>
    </xf>
    <xf numFmtId="0" fontId="44" fillId="0" borderId="13" xfId="0" applyFont="1" applyBorder="1" applyAlignment="1">
      <alignment horizontal="center"/>
    </xf>
    <xf numFmtId="43" fontId="30" fillId="0" borderId="13" xfId="1" applyFont="1" applyFill="1" applyBorder="1" applyAlignment="1">
      <alignment horizontal="center"/>
    </xf>
    <xf numFmtId="43" fontId="50" fillId="29" borderId="0" xfId="1" applyFont="1" applyFill="1" applyAlignment="1">
      <alignment horizontal="center"/>
    </xf>
    <xf numFmtId="43" fontId="51" fillId="30" borderId="0" xfId="1" applyFont="1" applyFill="1" applyAlignment="1">
      <alignment horizontal="center"/>
    </xf>
    <xf numFmtId="43" fontId="37" fillId="0" borderId="12" xfId="1" applyFont="1" applyBorder="1" applyAlignment="1">
      <alignment horizontal="center"/>
    </xf>
    <xf numFmtId="165" fontId="37" fillId="0" borderId="12" xfId="1" applyNumberFormat="1" applyFont="1" applyBorder="1" applyAlignment="1">
      <alignment horizontal="center"/>
    </xf>
    <xf numFmtId="0" fontId="43" fillId="11" borderId="12" xfId="0" applyFont="1" applyFill="1" applyBorder="1" applyAlignment="1">
      <alignment vertical="center"/>
    </xf>
    <xf numFmtId="0" fontId="47" fillId="12" borderId="0" xfId="0" applyFont="1" applyFill="1" applyAlignment="1">
      <alignment horizontal="center"/>
    </xf>
    <xf numFmtId="43" fontId="31" fillId="0" borderId="4" xfId="1" applyFont="1" applyBorder="1" applyAlignment="1">
      <alignment horizontal="center"/>
    </xf>
    <xf numFmtId="14" fontId="33" fillId="0" borderId="6" xfId="0" applyNumberFormat="1" applyFont="1" applyBorder="1" applyAlignment="1">
      <alignment horizontal="center"/>
    </xf>
    <xf numFmtId="43" fontId="31" fillId="0" borderId="4" xfId="1" applyFont="1" applyFill="1" applyBorder="1" applyAlignment="1">
      <alignment vertical="center"/>
    </xf>
    <xf numFmtId="43" fontId="39" fillId="0" borderId="1" xfId="1" applyFont="1" applyBorder="1" applyAlignment="1">
      <alignment horizontal="center"/>
    </xf>
    <xf numFmtId="14" fontId="33" fillId="0" borderId="7" xfId="0" applyNumberFormat="1" applyFont="1" applyBorder="1" applyAlignment="1">
      <alignment horizontal="center"/>
    </xf>
    <xf numFmtId="43" fontId="31" fillId="0" borderId="5" xfId="1" applyFont="1" applyBorder="1" applyAlignment="1">
      <alignment horizontal="center" vertical="center"/>
    </xf>
    <xf numFmtId="0" fontId="31" fillId="0" borderId="9" xfId="1" applyNumberFormat="1" applyFont="1" applyBorder="1" applyAlignment="1">
      <alignment horizontal="center"/>
    </xf>
    <xf numFmtId="0" fontId="31" fillId="3" borderId="4" xfId="0" applyFont="1" applyFill="1" applyBorder="1" applyAlignment="1">
      <alignment horizontal="left" vertical="center"/>
    </xf>
    <xf numFmtId="43" fontId="27" fillId="13" borderId="2" xfId="1" applyFont="1" applyFill="1" applyBorder="1" applyAlignment="1">
      <alignment vertical="center"/>
    </xf>
    <xf numFmtId="0" fontId="27" fillId="13" borderId="3" xfId="0" applyFont="1" applyFill="1" applyBorder="1" applyAlignment="1">
      <alignment horizontal="center" vertical="center"/>
    </xf>
    <xf numFmtId="43" fontId="39" fillId="13" borderId="1" xfId="1" applyFont="1" applyFill="1" applyBorder="1" applyAlignment="1">
      <alignment horizontal="center"/>
    </xf>
    <xf numFmtId="43" fontId="31" fillId="13" borderId="1" xfId="1" applyFont="1" applyFill="1" applyBorder="1" applyAlignment="1">
      <alignment horizontal="center"/>
    </xf>
    <xf numFmtId="0" fontId="49" fillId="24" borderId="0" xfId="0" applyFont="1" applyFill="1"/>
    <xf numFmtId="43" fontId="27" fillId="13" borderId="4" xfId="1" applyFont="1" applyFill="1" applyBorder="1" applyAlignment="1">
      <alignment vertical="center"/>
    </xf>
    <xf numFmtId="43" fontId="27" fillId="13" borderId="4" xfId="1" applyFont="1" applyFill="1" applyBorder="1" applyAlignment="1">
      <alignment horizontal="center" vertical="center"/>
    </xf>
    <xf numFmtId="43" fontId="39" fillId="13" borderId="3" xfId="1" applyFont="1" applyFill="1" applyBorder="1" applyAlignment="1">
      <alignment horizontal="center"/>
    </xf>
    <xf numFmtId="43" fontId="31" fillId="13" borderId="3" xfId="1" applyFont="1" applyFill="1" applyBorder="1" applyAlignment="1">
      <alignment horizontal="center"/>
    </xf>
    <xf numFmtId="43" fontId="39" fillId="13" borderId="5" xfId="1" applyFont="1" applyFill="1" applyBorder="1" applyAlignment="1">
      <alignment horizontal="center"/>
    </xf>
    <xf numFmtId="43" fontId="27" fillId="13" borderId="5" xfId="1" applyFont="1" applyFill="1" applyBorder="1" applyAlignment="1">
      <alignment horizontal="center"/>
    </xf>
    <xf numFmtId="43" fontId="27" fillId="13" borderId="3" xfId="1" applyFont="1" applyFill="1" applyBorder="1" applyAlignment="1">
      <alignment vertical="center"/>
    </xf>
    <xf numFmtId="0" fontId="52" fillId="13" borderId="0" xfId="0" applyFont="1" applyFill="1"/>
    <xf numFmtId="43" fontId="41" fillId="13" borderId="3" xfId="1" applyFont="1" applyFill="1" applyBorder="1" applyAlignment="1">
      <alignment horizontal="center"/>
    </xf>
    <xf numFmtId="0" fontId="31" fillId="0" borderId="6" xfId="0" applyFont="1" applyBorder="1" applyAlignment="1">
      <alignment horizontal="left"/>
    </xf>
    <xf numFmtId="0" fontId="31" fillId="0" borderId="7" xfId="0" applyFont="1" applyBorder="1"/>
    <xf numFmtId="43" fontId="27" fillId="0" borderId="8" xfId="1" applyFont="1" applyBorder="1" applyAlignment="1">
      <alignment horizontal="center" vertical="center"/>
    </xf>
    <xf numFmtId="43" fontId="31" fillId="0" borderId="2" xfId="1" applyFont="1" applyFill="1" applyBorder="1" applyAlignment="1">
      <alignment vertical="center"/>
    </xf>
    <xf numFmtId="43" fontId="35" fillId="0" borderId="2" xfId="1" applyFont="1" applyFill="1" applyBorder="1" applyAlignment="1">
      <alignment vertical="center"/>
    </xf>
    <xf numFmtId="0" fontId="27" fillId="0" borderId="0" xfId="0" applyFont="1" applyAlignment="1">
      <alignment horizontal="left" vertical="center"/>
    </xf>
    <xf numFmtId="43" fontId="27" fillId="0" borderId="0" xfId="1" applyFont="1" applyBorder="1" applyAlignment="1">
      <alignment horizontal="center" vertical="center"/>
    </xf>
    <xf numFmtId="43" fontId="43" fillId="19" borderId="12" xfId="1" applyFont="1" applyFill="1" applyBorder="1" applyAlignment="1">
      <alignment horizontal="center" vertical="center"/>
    </xf>
    <xf numFmtId="43" fontId="43" fillId="27" borderId="12" xfId="1" applyFont="1" applyFill="1" applyBorder="1" applyAlignment="1">
      <alignment horizontal="center"/>
    </xf>
    <xf numFmtId="43" fontId="44" fillId="28" borderId="12" xfId="1" applyFont="1" applyFill="1" applyBorder="1" applyAlignment="1">
      <alignment horizontal="center"/>
    </xf>
    <xf numFmtId="43" fontId="29" fillId="7" borderId="12" xfId="1" applyFont="1" applyFill="1" applyBorder="1" applyAlignment="1">
      <alignment horizontal="center"/>
    </xf>
    <xf numFmtId="43" fontId="44" fillId="8" borderId="12" xfId="1" applyFont="1" applyFill="1" applyBorder="1" applyAlignment="1">
      <alignment horizontal="center"/>
    </xf>
    <xf numFmtId="43" fontId="53" fillId="0" borderId="0" xfId="1" applyFont="1" applyFill="1" applyBorder="1" applyAlignment="1">
      <alignment horizontal="center"/>
    </xf>
    <xf numFmtId="43" fontId="42" fillId="0" borderId="0" xfId="1" applyFont="1" applyFill="1" applyBorder="1" applyAlignment="1">
      <alignment horizontal="center"/>
    </xf>
    <xf numFmtId="43" fontId="44" fillId="0" borderId="12" xfId="1" applyFont="1" applyFill="1" applyBorder="1" applyAlignment="1">
      <alignment horizontal="center"/>
    </xf>
    <xf numFmtId="0" fontId="44" fillId="17" borderId="12" xfId="0" applyFont="1" applyFill="1" applyBorder="1" applyAlignment="1">
      <alignment horizontal="center"/>
    </xf>
    <xf numFmtId="43" fontId="30" fillId="16" borderId="12" xfId="1" applyFont="1" applyFill="1" applyBorder="1" applyAlignment="1">
      <alignment horizontal="center"/>
    </xf>
    <xf numFmtId="43" fontId="44" fillId="16" borderId="12" xfId="1" applyFont="1" applyFill="1" applyBorder="1" applyAlignment="1">
      <alignment horizontal="center"/>
    </xf>
    <xf numFmtId="43" fontId="53" fillId="0" borderId="13" xfId="1" applyFont="1" applyFill="1" applyBorder="1" applyAlignment="1">
      <alignment horizontal="center"/>
    </xf>
    <xf numFmtId="43" fontId="53" fillId="0" borderId="11" xfId="1" applyFont="1" applyFill="1" applyBorder="1" applyAlignment="1">
      <alignment horizontal="center"/>
    </xf>
    <xf numFmtId="0" fontId="43" fillId="12" borderId="12" xfId="0" applyFont="1" applyFill="1" applyBorder="1" applyAlignment="1">
      <alignment vertical="center"/>
    </xf>
    <xf numFmtId="0" fontId="43" fillId="14" borderId="12" xfId="0" applyFont="1" applyFill="1" applyBorder="1" applyAlignment="1">
      <alignment vertical="center"/>
    </xf>
    <xf numFmtId="0" fontId="43" fillId="18" borderId="12" xfId="0" applyFont="1" applyFill="1" applyBorder="1" applyAlignment="1">
      <alignment horizontal="left"/>
    </xf>
    <xf numFmtId="0" fontId="3" fillId="0" borderId="0" xfId="0" applyFont="1"/>
    <xf numFmtId="0" fontId="55" fillId="0" borderId="1" xfId="0" applyFont="1" applyBorder="1" applyAlignment="1">
      <alignment horizontal="center" vertical="center"/>
    </xf>
    <xf numFmtId="43" fontId="56" fillId="0" borderId="1" xfId="1" applyFont="1" applyFill="1" applyBorder="1" applyAlignment="1">
      <alignment horizontal="center" vertical="center"/>
    </xf>
    <xf numFmtId="43" fontId="55" fillId="0" borderId="1" xfId="1" applyFont="1" applyFill="1" applyBorder="1" applyAlignment="1">
      <alignment horizontal="center" vertical="center"/>
    </xf>
    <xf numFmtId="0" fontId="55" fillId="0" borderId="1" xfId="0" applyFont="1" applyBorder="1" applyAlignment="1">
      <alignment horizontal="center"/>
    </xf>
    <xf numFmtId="0" fontId="55" fillId="0" borderId="3" xfId="0" applyFont="1" applyBorder="1" applyAlignment="1">
      <alignment horizontal="center" vertical="center"/>
    </xf>
    <xf numFmtId="43" fontId="56" fillId="0" borderId="3" xfId="1" applyFont="1" applyFill="1" applyBorder="1" applyAlignment="1">
      <alignment horizontal="center" vertical="center"/>
    </xf>
    <xf numFmtId="43" fontId="55" fillId="0" borderId="5" xfId="1" applyFont="1" applyFill="1" applyBorder="1" applyAlignment="1">
      <alignment horizontal="center" vertical="center"/>
    </xf>
    <xf numFmtId="0" fontId="55" fillId="0" borderId="3" xfId="0" applyFont="1" applyBorder="1" applyAlignment="1">
      <alignment horizontal="center"/>
    </xf>
    <xf numFmtId="0" fontId="55" fillId="0" borderId="6" xfId="0" applyFont="1" applyBorder="1" applyAlignment="1">
      <alignment horizontal="center" vertical="center"/>
    </xf>
    <xf numFmtId="43" fontId="56" fillId="0" borderId="6" xfId="1" applyFont="1" applyFill="1" applyBorder="1" applyAlignment="1">
      <alignment vertical="center"/>
    </xf>
    <xf numFmtId="43" fontId="55" fillId="0" borderId="6" xfId="1" applyFont="1" applyFill="1" applyBorder="1" applyAlignment="1">
      <alignment horizontal="center" vertical="center"/>
    </xf>
    <xf numFmtId="43" fontId="55" fillId="0" borderId="8" xfId="1" applyFont="1" applyFill="1" applyBorder="1" applyAlignment="1">
      <alignment horizontal="center"/>
    </xf>
    <xf numFmtId="0" fontId="55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43" fontId="3" fillId="0" borderId="4" xfId="1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43" fontId="57" fillId="0" borderId="1" xfId="1" applyFont="1" applyBorder="1" applyAlignment="1">
      <alignment horizontal="center"/>
    </xf>
    <xf numFmtId="0" fontId="58" fillId="0" borderId="3" xfId="0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/>
    </xf>
    <xf numFmtId="43" fontId="3" fillId="0" borderId="4" xfId="1" applyFont="1" applyBorder="1" applyAlignment="1">
      <alignment vertical="center"/>
    </xf>
    <xf numFmtId="43" fontId="3" fillId="0" borderId="4" xfId="1" applyFont="1" applyBorder="1" applyAlignment="1">
      <alignment horizontal="center" vertical="center"/>
    </xf>
    <xf numFmtId="43" fontId="57" fillId="0" borderId="3" xfId="1" applyFont="1" applyBorder="1" applyAlignment="1">
      <alignment horizontal="center"/>
    </xf>
    <xf numFmtId="14" fontId="59" fillId="0" borderId="3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43" fontId="3" fillId="0" borderId="7" xfId="1" applyFont="1" applyBorder="1" applyAlignment="1">
      <alignment vertical="center"/>
    </xf>
    <xf numFmtId="43" fontId="3" fillId="0" borderId="6" xfId="1" applyFont="1" applyBorder="1" applyAlignment="1">
      <alignment horizontal="center" vertical="center"/>
    </xf>
    <xf numFmtId="43" fontId="57" fillId="0" borderId="4" xfId="1" applyFont="1" applyBorder="1" applyAlignment="1">
      <alignment horizontal="center"/>
    </xf>
    <xf numFmtId="14" fontId="59" fillId="0" borderId="6" xfId="0" applyNumberFormat="1" applyFont="1" applyBorder="1" applyAlignment="1">
      <alignment horizontal="center"/>
    </xf>
    <xf numFmtId="43" fontId="57" fillId="0" borderId="1" xfId="1" applyFont="1" applyFill="1" applyBorder="1" applyAlignment="1">
      <alignment horizontal="center" vertical="center"/>
    </xf>
    <xf numFmtId="0" fontId="58" fillId="0" borderId="1" xfId="0" applyFont="1" applyBorder="1" applyAlignment="1">
      <alignment horizontal="center" vertical="center"/>
    </xf>
    <xf numFmtId="43" fontId="57" fillId="0" borderId="4" xfId="1" applyFont="1" applyFill="1" applyBorder="1" applyAlignment="1">
      <alignment vertical="center"/>
    </xf>
    <xf numFmtId="43" fontId="3" fillId="0" borderId="7" xfId="1" applyFont="1" applyBorder="1" applyAlignment="1">
      <alignment horizontal="center" vertical="center"/>
    </xf>
    <xf numFmtId="0" fontId="58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43" fontId="57" fillId="0" borderId="9" xfId="1" applyFont="1" applyBorder="1" applyAlignment="1">
      <alignment horizontal="center"/>
    </xf>
    <xf numFmtId="43" fontId="3" fillId="0" borderId="4" xfId="1" applyFont="1" applyFill="1" applyBorder="1" applyAlignment="1">
      <alignment horizontal="center" vertical="center"/>
    </xf>
    <xf numFmtId="43" fontId="3" fillId="0" borderId="7" xfId="1" applyFont="1" applyFill="1" applyBorder="1" applyAlignment="1">
      <alignment vertical="center"/>
    </xf>
    <xf numFmtId="43" fontId="3" fillId="0" borderId="7" xfId="1" applyFont="1" applyFill="1" applyBorder="1" applyAlignment="1">
      <alignment horizontal="center" vertical="center"/>
    </xf>
    <xf numFmtId="43" fontId="3" fillId="0" borderId="8" xfId="1" applyFont="1" applyBorder="1" applyAlignment="1">
      <alignment horizontal="center"/>
    </xf>
    <xf numFmtId="43" fontId="3" fillId="0" borderId="3" xfId="1" applyFont="1" applyFill="1" applyBorder="1"/>
    <xf numFmtId="43" fontId="57" fillId="0" borderId="4" xfId="1" applyFont="1" applyFill="1" applyBorder="1" applyAlignment="1">
      <alignment horizontal="center" vertical="center"/>
    </xf>
    <xf numFmtId="43" fontId="4" fillId="0" borderId="9" xfId="1" applyFont="1" applyFill="1" applyBorder="1" applyAlignment="1">
      <alignment horizontal="center"/>
    </xf>
    <xf numFmtId="43" fontId="3" fillId="0" borderId="6" xfId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3" fontId="3" fillId="0" borderId="2" xfId="1" applyFont="1" applyFill="1" applyBorder="1" applyAlignment="1">
      <alignment vertical="center"/>
    </xf>
    <xf numFmtId="43" fontId="3" fillId="0" borderId="6" xfId="1" applyFont="1" applyBorder="1" applyAlignment="1">
      <alignment vertical="center"/>
    </xf>
    <xf numFmtId="43" fontId="3" fillId="0" borderId="1" xfId="1" applyFont="1" applyBorder="1" applyAlignment="1">
      <alignment horizontal="center"/>
    </xf>
    <xf numFmtId="43" fontId="3" fillId="0" borderId="1" xfId="1" applyFont="1" applyFill="1" applyBorder="1" applyAlignment="1">
      <alignment horizontal="center" vertical="center"/>
    </xf>
    <xf numFmtId="43" fontId="3" fillId="0" borderId="3" xfId="1" applyFont="1" applyFill="1" applyBorder="1" applyAlignment="1">
      <alignment vertical="center"/>
    </xf>
    <xf numFmtId="43" fontId="3" fillId="0" borderId="8" xfId="1" applyFont="1" applyFill="1" applyBorder="1" applyAlignment="1">
      <alignment vertical="center"/>
    </xf>
    <xf numFmtId="14" fontId="59" fillId="0" borderId="7" xfId="0" applyNumberFormat="1" applyFont="1" applyBorder="1" applyAlignment="1">
      <alignment horizontal="center"/>
    </xf>
    <xf numFmtId="43" fontId="3" fillId="0" borderId="8" xfId="1" applyFont="1" applyFill="1" applyBorder="1" applyAlignment="1">
      <alignment horizontal="center"/>
    </xf>
    <xf numFmtId="0" fontId="57" fillId="0" borderId="9" xfId="1" applyNumberFormat="1" applyFont="1" applyBorder="1" applyAlignment="1">
      <alignment horizontal="center"/>
    </xf>
    <xf numFmtId="43" fontId="3" fillId="0" borderId="5" xfId="1" applyFont="1" applyFill="1" applyBorder="1" applyAlignment="1">
      <alignment horizontal="center"/>
    </xf>
    <xf numFmtId="43" fontId="3" fillId="0" borderId="4" xfId="1" applyFont="1" applyFill="1" applyBorder="1" applyAlignment="1">
      <alignment horizontal="center"/>
    </xf>
    <xf numFmtId="43" fontId="3" fillId="0" borderId="4" xfId="1" applyFont="1" applyBorder="1" applyAlignment="1">
      <alignment horizontal="center"/>
    </xf>
    <xf numFmtId="43" fontId="3" fillId="0" borderId="3" xfId="1" applyFont="1" applyFill="1" applyBorder="1" applyAlignment="1">
      <alignment horizontal="center"/>
    </xf>
    <xf numFmtId="43" fontId="3" fillId="0" borderId="7" xfId="1" applyFont="1" applyFill="1" applyBorder="1" applyAlignment="1">
      <alignment horizontal="center"/>
    </xf>
    <xf numFmtId="43" fontId="3" fillId="0" borderId="7" xfId="1" applyFont="1" applyBorder="1" applyAlignment="1">
      <alignment horizontal="center"/>
    </xf>
    <xf numFmtId="43" fontId="3" fillId="0" borderId="6" xfId="1" applyFont="1" applyFill="1" applyBorder="1" applyAlignment="1">
      <alignment horizontal="center"/>
    </xf>
    <xf numFmtId="43" fontId="57" fillId="0" borderId="9" xfId="1" applyFont="1" applyFill="1" applyBorder="1" applyAlignment="1">
      <alignment horizontal="center"/>
    </xf>
    <xf numFmtId="43" fontId="57" fillId="0" borderId="1" xfId="1" applyFont="1" applyFill="1" applyBorder="1" applyAlignment="1">
      <alignment horizontal="center"/>
    </xf>
    <xf numFmtId="43" fontId="3" fillId="0" borderId="5" xfId="1" applyFont="1" applyBorder="1" applyAlignment="1">
      <alignment horizontal="center"/>
    </xf>
    <xf numFmtId="43" fontId="3" fillId="0" borderId="6" xfId="1" applyFont="1" applyBorder="1" applyAlignment="1">
      <alignment horizontal="center"/>
    </xf>
    <xf numFmtId="43" fontId="3" fillId="0" borderId="2" xfId="1" applyFont="1" applyFill="1" applyBorder="1" applyAlignment="1">
      <alignment horizontal="center"/>
    </xf>
    <xf numFmtId="43" fontId="3" fillId="0" borderId="3" xfId="1" applyFont="1" applyBorder="1" applyAlignment="1">
      <alignment horizontal="center"/>
    </xf>
    <xf numFmtId="43" fontId="3" fillId="0" borderId="8" xfId="1" applyFont="1" applyBorder="1" applyAlignment="1">
      <alignment horizontal="center" vertical="center"/>
    </xf>
    <xf numFmtId="43" fontId="57" fillId="0" borderId="2" xfId="1" applyFont="1" applyFill="1" applyBorder="1" applyAlignment="1">
      <alignment vertical="center"/>
    </xf>
    <xf numFmtId="43" fontId="4" fillId="0" borderId="4" xfId="1" applyFont="1" applyFill="1" applyBorder="1" applyAlignment="1">
      <alignment vertical="center"/>
    </xf>
    <xf numFmtId="43" fontId="4" fillId="0" borderId="4" xfId="1" applyFont="1" applyFill="1" applyBorder="1" applyAlignment="1">
      <alignment horizontal="center" vertical="center"/>
    </xf>
    <xf numFmtId="43" fontId="4" fillId="0" borderId="7" xfId="1" applyFont="1" applyFill="1" applyBorder="1" applyAlignment="1">
      <alignment vertical="center"/>
    </xf>
    <xf numFmtId="43" fontId="4" fillId="0" borderId="7" xfId="1" applyFont="1" applyFill="1" applyBorder="1" applyAlignment="1">
      <alignment horizontal="center" vertical="center"/>
    </xf>
    <xf numFmtId="43" fontId="4" fillId="0" borderId="8" xfId="1" applyFont="1" applyFill="1" applyBorder="1" applyAlignment="1">
      <alignment horizontal="center"/>
    </xf>
    <xf numFmtId="43" fontId="4" fillId="0" borderId="4" xfId="1" applyFont="1" applyFill="1" applyBorder="1" applyAlignment="1">
      <alignment horizontal="center"/>
    </xf>
    <xf numFmtId="43" fontId="4" fillId="0" borderId="1" xfId="1" applyFont="1" applyFill="1" applyBorder="1" applyAlignment="1">
      <alignment vertical="center"/>
    </xf>
    <xf numFmtId="43" fontId="4" fillId="0" borderId="2" xfId="1" applyFont="1" applyFill="1" applyBorder="1" applyAlignment="1">
      <alignment vertical="center"/>
    </xf>
    <xf numFmtId="0" fontId="3" fillId="0" borderId="0" xfId="0" applyFont="1" applyAlignment="1">
      <alignment horizontal="center"/>
    </xf>
    <xf numFmtId="0" fontId="61" fillId="0" borderId="0" xfId="0" applyFont="1" applyAlignment="1">
      <alignment horizontal="left"/>
    </xf>
    <xf numFmtId="43" fontId="62" fillId="3" borderId="12" xfId="1" applyFont="1" applyFill="1" applyBorder="1" applyAlignment="1">
      <alignment horizontal="center" vertical="center"/>
    </xf>
    <xf numFmtId="43" fontId="62" fillId="4" borderId="12" xfId="1" applyFont="1" applyFill="1" applyBorder="1" applyAlignment="1">
      <alignment horizontal="center"/>
    </xf>
    <xf numFmtId="0" fontId="55" fillId="0" borderId="0" xfId="0" applyFont="1" applyAlignment="1">
      <alignment horizontal="center"/>
    </xf>
    <xf numFmtId="43" fontId="63" fillId="0" borderId="0" xfId="1" applyFont="1" applyAlignment="1">
      <alignment horizontal="center"/>
    </xf>
    <xf numFmtId="43" fontId="63" fillId="5" borderId="12" xfId="1" applyFont="1" applyFill="1" applyBorder="1" applyAlignment="1">
      <alignment horizontal="center"/>
    </xf>
    <xf numFmtId="0" fontId="58" fillId="0" borderId="0" xfId="0" applyFont="1" applyAlignment="1">
      <alignment horizontal="center" vertical="center"/>
    </xf>
    <xf numFmtId="0" fontId="63" fillId="6" borderId="12" xfId="0" applyFont="1" applyFill="1" applyBorder="1" applyAlignment="1">
      <alignment horizontal="center"/>
    </xf>
    <xf numFmtId="43" fontId="56" fillId="7" borderId="12" xfId="1" applyFont="1" applyFill="1" applyBorder="1" applyAlignment="1">
      <alignment horizontal="center"/>
    </xf>
    <xf numFmtId="0" fontId="64" fillId="0" borderId="0" xfId="0" applyFont="1" applyAlignment="1">
      <alignment horizontal="center"/>
    </xf>
    <xf numFmtId="43" fontId="61" fillId="0" borderId="0" xfId="1" applyFont="1" applyAlignment="1">
      <alignment horizontal="center"/>
    </xf>
    <xf numFmtId="43" fontId="63" fillId="8" borderId="12" xfId="1" applyFont="1" applyFill="1" applyBorder="1" applyAlignment="1">
      <alignment horizontal="center"/>
    </xf>
    <xf numFmtId="0" fontId="63" fillId="0" borderId="12" xfId="0" applyFont="1" applyBorder="1" applyAlignment="1">
      <alignment horizontal="center"/>
    </xf>
    <xf numFmtId="43" fontId="56" fillId="0" borderId="12" xfId="1" applyFont="1" applyFill="1" applyBorder="1" applyAlignment="1">
      <alignment horizontal="center"/>
    </xf>
    <xf numFmtId="43" fontId="65" fillId="0" borderId="0" xfId="1" applyFont="1" applyFill="1" applyBorder="1" applyAlignment="1">
      <alignment horizontal="center"/>
    </xf>
    <xf numFmtId="43" fontId="61" fillId="0" borderId="0" xfId="1" applyFont="1" applyFill="1" applyBorder="1" applyAlignment="1">
      <alignment horizontal="center"/>
    </xf>
    <xf numFmtId="43" fontId="63" fillId="0" borderId="0" xfId="1" applyFont="1" applyFill="1" applyBorder="1" applyAlignment="1">
      <alignment horizontal="center"/>
    </xf>
    <xf numFmtId="0" fontId="63" fillId="0" borderId="13" xfId="0" applyFont="1" applyBorder="1" applyAlignment="1">
      <alignment horizontal="center"/>
    </xf>
    <xf numFmtId="43" fontId="65" fillId="0" borderId="13" xfId="1" applyFont="1" applyFill="1" applyBorder="1" applyAlignment="1">
      <alignment horizontal="center"/>
    </xf>
    <xf numFmtId="43" fontId="65" fillId="0" borderId="11" xfId="1" applyFont="1" applyFill="1" applyBorder="1" applyAlignment="1">
      <alignment horizontal="center"/>
    </xf>
    <xf numFmtId="43" fontId="66" fillId="29" borderId="0" xfId="1" applyFont="1" applyFill="1" applyAlignment="1">
      <alignment horizontal="center"/>
    </xf>
    <xf numFmtId="43" fontId="67" fillId="30" borderId="0" xfId="1" applyFont="1" applyFill="1" applyAlignment="1">
      <alignment horizontal="center"/>
    </xf>
    <xf numFmtId="0" fontId="62" fillId="0" borderId="12" xfId="0" applyFont="1" applyBorder="1"/>
    <xf numFmtId="43" fontId="64" fillId="0" borderId="12" xfId="1" applyFont="1" applyBorder="1" applyAlignment="1">
      <alignment horizontal="center"/>
    </xf>
    <xf numFmtId="165" fontId="64" fillId="0" borderId="12" xfId="1" applyNumberFormat="1" applyFont="1" applyBorder="1" applyAlignment="1">
      <alignment horizontal="center"/>
    </xf>
    <xf numFmtId="0" fontId="62" fillId="0" borderId="12" xfId="0" applyFont="1" applyBorder="1" applyAlignment="1">
      <alignment vertical="center"/>
    </xf>
    <xf numFmtId="0" fontId="3" fillId="0" borderId="0" xfId="0" applyFont="1" applyAlignment="1">
      <alignment horizontal="left"/>
    </xf>
    <xf numFmtId="43" fontId="3" fillId="0" borderId="0" xfId="1" applyFont="1" applyFill="1" applyAlignment="1">
      <alignment horizontal="center"/>
    </xf>
    <xf numFmtId="43" fontId="3" fillId="0" borderId="0" xfId="1" applyFont="1" applyAlignment="1">
      <alignment horizontal="center"/>
    </xf>
    <xf numFmtId="43" fontId="69" fillId="0" borderId="0" xfId="1" applyFont="1" applyAlignment="1">
      <alignment horizontal="center"/>
    </xf>
    <xf numFmtId="165" fontId="70" fillId="0" borderId="0" xfId="1" applyNumberFormat="1" applyFont="1" applyAlignment="1">
      <alignment horizontal="center"/>
    </xf>
    <xf numFmtId="43" fontId="39" fillId="0" borderId="3" xfId="1" applyFont="1" applyBorder="1" applyAlignment="1">
      <alignment horizontal="center"/>
    </xf>
    <xf numFmtId="0" fontId="31" fillId="0" borderId="1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 wrapText="1"/>
    </xf>
    <xf numFmtId="0" fontId="31" fillId="0" borderId="9" xfId="0" applyFont="1" applyBorder="1" applyAlignment="1">
      <alignment horizontal="center"/>
    </xf>
    <xf numFmtId="43" fontId="27" fillId="0" borderId="3" xfId="1" applyFont="1" applyFill="1" applyBorder="1" applyAlignment="1">
      <alignment horizontal="center" vertical="center"/>
    </xf>
    <xf numFmtId="43" fontId="72" fillId="0" borderId="4" xfId="1" applyFont="1" applyFill="1" applyBorder="1" applyAlignment="1">
      <alignment horizontal="center"/>
    </xf>
    <xf numFmtId="0" fontId="49" fillId="31" borderId="0" xfId="0" applyFont="1" applyFill="1"/>
    <xf numFmtId="43" fontId="43" fillId="3" borderId="12" xfId="1" applyFont="1" applyFill="1" applyBorder="1" applyAlignment="1">
      <alignment horizontal="center" vertical="center"/>
    </xf>
    <xf numFmtId="43" fontId="43" fillId="4" borderId="12" xfId="1" applyFont="1" applyFill="1" applyBorder="1" applyAlignment="1">
      <alignment horizontal="center"/>
    </xf>
    <xf numFmtId="43" fontId="44" fillId="5" borderId="12" xfId="1" applyFont="1" applyFill="1" applyBorder="1" applyAlignment="1">
      <alignment horizontal="center"/>
    </xf>
    <xf numFmtId="0" fontId="44" fillId="6" borderId="12" xfId="0" applyFont="1" applyFill="1" applyBorder="1" applyAlignment="1">
      <alignment horizontal="center"/>
    </xf>
    <xf numFmtId="43" fontId="30" fillId="7" borderId="12" xfId="1" applyFont="1" applyFill="1" applyBorder="1" applyAlignment="1">
      <alignment horizontal="center"/>
    </xf>
    <xf numFmtId="43" fontId="49" fillId="0" borderId="12" xfId="1" applyFont="1" applyBorder="1" applyAlignment="1">
      <alignment horizontal="center"/>
    </xf>
    <xf numFmtId="165" fontId="73" fillId="0" borderId="12" xfId="1" applyNumberFormat="1" applyFont="1" applyBorder="1" applyAlignment="1">
      <alignment horizontal="center"/>
    </xf>
    <xf numFmtId="0" fontId="40" fillId="0" borderId="1" xfId="0" applyFont="1" applyBorder="1" applyAlignment="1">
      <alignment horizontal="center"/>
    </xf>
    <xf numFmtId="0" fontId="40" fillId="0" borderId="0" xfId="0" applyFont="1" applyAlignment="1">
      <alignment horizontal="center"/>
    </xf>
    <xf numFmtId="43" fontId="27" fillId="17" borderId="10" xfId="1" applyFont="1" applyFill="1" applyBorder="1" applyAlignment="1">
      <alignment vertical="center"/>
    </xf>
    <xf numFmtId="43" fontId="27" fillId="17" borderId="1" xfId="1" applyFont="1" applyFill="1" applyBorder="1" applyAlignment="1">
      <alignment vertical="center"/>
    </xf>
    <xf numFmtId="0" fontId="27" fillId="17" borderId="10" xfId="0" applyFont="1" applyFill="1" applyBorder="1" applyAlignment="1">
      <alignment horizontal="center" vertical="center"/>
    </xf>
    <xf numFmtId="43" fontId="27" fillId="17" borderId="1" xfId="1" applyFont="1" applyFill="1" applyBorder="1" applyAlignment="1">
      <alignment horizontal="center"/>
    </xf>
    <xf numFmtId="43" fontId="31" fillId="17" borderId="1" xfId="1" applyFont="1" applyFill="1" applyBorder="1" applyAlignment="1">
      <alignment horizontal="center"/>
    </xf>
    <xf numFmtId="0" fontId="49" fillId="3" borderId="0" xfId="0" applyFont="1" applyFill="1"/>
    <xf numFmtId="0" fontId="27" fillId="3" borderId="0" xfId="0" applyFont="1" applyFill="1"/>
    <xf numFmtId="0" fontId="27" fillId="0" borderId="5" xfId="0" applyFont="1" applyBorder="1" applyAlignment="1">
      <alignment horizontal="center" vertical="center"/>
    </xf>
    <xf numFmtId="43" fontId="27" fillId="17" borderId="0" xfId="1" applyFont="1" applyFill="1" applyBorder="1" applyAlignment="1">
      <alignment vertical="center"/>
    </xf>
    <xf numFmtId="43" fontId="27" fillId="17" borderId="3" xfId="1" applyFont="1" applyFill="1" applyBorder="1" applyAlignment="1">
      <alignment horizontal="center" vertical="center"/>
    </xf>
    <xf numFmtId="0" fontId="27" fillId="17" borderId="0" xfId="0" applyFont="1" applyFill="1" applyAlignment="1">
      <alignment horizontal="center" vertical="center"/>
    </xf>
    <xf numFmtId="43" fontId="27" fillId="17" borderId="3" xfId="1" applyFont="1" applyFill="1" applyBorder="1" applyAlignment="1">
      <alignment horizontal="center"/>
    </xf>
    <xf numFmtId="43" fontId="31" fillId="17" borderId="3" xfId="1" applyFont="1" applyFill="1" applyBorder="1" applyAlignment="1">
      <alignment horizontal="center"/>
    </xf>
    <xf numFmtId="43" fontId="27" fillId="17" borderId="3" xfId="1" applyFont="1" applyFill="1" applyBorder="1" applyAlignment="1">
      <alignment vertical="center"/>
    </xf>
    <xf numFmtId="0" fontId="27" fillId="0" borderId="4" xfId="0" applyFont="1" applyBorder="1" applyAlignment="1">
      <alignment horizontal="center"/>
    </xf>
    <xf numFmtId="0" fontId="27" fillId="0" borderId="4" xfId="0" quotePrefix="1" applyFont="1" applyBorder="1" applyAlignment="1">
      <alignment horizontal="center"/>
    </xf>
    <xf numFmtId="43" fontId="31" fillId="17" borderId="0" xfId="1" applyFont="1" applyFill="1" applyBorder="1" applyAlignment="1">
      <alignment horizontal="center"/>
    </xf>
    <xf numFmtId="14" fontId="33" fillId="0" borderId="4" xfId="0" applyNumberFormat="1" applyFont="1" applyBorder="1" applyAlignment="1">
      <alignment horizontal="center"/>
    </xf>
    <xf numFmtId="0" fontId="27" fillId="0" borderId="8" xfId="0" applyFont="1" applyBorder="1" applyAlignment="1">
      <alignment horizontal="center" vertical="center"/>
    </xf>
    <xf numFmtId="43" fontId="27" fillId="17" borderId="11" xfId="1" applyFont="1" applyFill="1" applyBorder="1" applyAlignment="1">
      <alignment vertical="center"/>
    </xf>
    <xf numFmtId="43" fontId="27" fillId="17" borderId="6" xfId="1" applyFont="1" applyFill="1" applyBorder="1" applyAlignment="1">
      <alignment horizontal="center" vertical="center"/>
    </xf>
    <xf numFmtId="0" fontId="27" fillId="17" borderId="11" xfId="0" applyFont="1" applyFill="1" applyBorder="1" applyAlignment="1">
      <alignment horizontal="center" vertical="center"/>
    </xf>
    <xf numFmtId="43" fontId="27" fillId="17" borderId="6" xfId="1" applyFont="1" applyFill="1" applyBorder="1" applyAlignment="1">
      <alignment vertical="center"/>
    </xf>
    <xf numFmtId="43" fontId="27" fillId="17" borderId="4" xfId="1" applyFont="1" applyFill="1" applyBorder="1" applyAlignment="1">
      <alignment horizontal="center"/>
    </xf>
    <xf numFmtId="43" fontId="31" fillId="17" borderId="1" xfId="1" applyFont="1" applyFill="1" applyBorder="1" applyAlignment="1">
      <alignment horizontal="center" vertical="center"/>
    </xf>
    <xf numFmtId="0" fontId="27" fillId="17" borderId="3" xfId="0" applyFont="1" applyFill="1" applyBorder="1" applyAlignment="1">
      <alignment horizontal="center" vertical="center"/>
    </xf>
    <xf numFmtId="43" fontId="27" fillId="17" borderId="4" xfId="1" applyFont="1" applyFill="1" applyBorder="1" applyAlignment="1">
      <alignment vertical="center"/>
    </xf>
    <xf numFmtId="43" fontId="27" fillId="17" borderId="7" xfId="1" applyFont="1" applyFill="1" applyBorder="1" applyAlignment="1">
      <alignment horizontal="center"/>
    </xf>
    <xf numFmtId="0" fontId="27" fillId="17" borderId="6" xfId="0" applyFont="1" applyFill="1" applyBorder="1" applyAlignment="1">
      <alignment horizontal="center" vertical="center"/>
    </xf>
    <xf numFmtId="0" fontId="74" fillId="0" borderId="0" xfId="0" applyFont="1"/>
    <xf numFmtId="0" fontId="27" fillId="0" borderId="0" xfId="0" quotePrefix="1" applyFont="1"/>
    <xf numFmtId="0" fontId="44" fillId="6" borderId="14" xfId="0" applyFont="1" applyFill="1" applyBorder="1" applyAlignment="1">
      <alignment horizontal="center"/>
    </xf>
    <xf numFmtId="43" fontId="30" fillId="7" borderId="15" xfId="1" applyFont="1" applyFill="1" applyBorder="1" applyAlignment="1">
      <alignment horizontal="center"/>
    </xf>
    <xf numFmtId="0" fontId="44" fillId="0" borderId="14" xfId="0" applyFont="1" applyBorder="1" applyAlignment="1">
      <alignment horizontal="center"/>
    </xf>
    <xf numFmtId="0" fontId="44" fillId="10" borderId="14" xfId="0" applyFont="1" applyFill="1" applyBorder="1" applyAlignment="1">
      <alignment horizontal="center"/>
    </xf>
    <xf numFmtId="43" fontId="53" fillId="7" borderId="12" xfId="1" applyFont="1" applyFill="1" applyBorder="1" applyAlignment="1">
      <alignment horizontal="center"/>
    </xf>
    <xf numFmtId="43" fontId="50" fillId="8" borderId="12" xfId="1" applyFont="1" applyFill="1" applyBorder="1" applyAlignment="1">
      <alignment horizontal="center"/>
    </xf>
    <xf numFmtId="0" fontId="43" fillId="15" borderId="12" xfId="0" applyFont="1" applyFill="1" applyBorder="1" applyAlignment="1">
      <alignment vertical="center"/>
    </xf>
    <xf numFmtId="0" fontId="43" fillId="29" borderId="12" xfId="0" applyFont="1" applyFill="1" applyBorder="1" applyAlignment="1">
      <alignment vertical="center"/>
    </xf>
    <xf numFmtId="0" fontId="43" fillId="17" borderId="12" xfId="0" applyFont="1" applyFill="1" applyBorder="1" applyAlignment="1">
      <alignment horizontal="left"/>
    </xf>
    <xf numFmtId="43" fontId="27" fillId="0" borderId="11" xfId="1" applyFont="1" applyBorder="1" applyAlignment="1">
      <alignment vertical="center"/>
    </xf>
    <xf numFmtId="0" fontId="31" fillId="0" borderId="10" xfId="0" applyFont="1" applyBorder="1" applyAlignment="1">
      <alignment horizontal="center"/>
    </xf>
    <xf numFmtId="43" fontId="31" fillId="0" borderId="3" xfId="1" applyFont="1" applyFill="1" applyBorder="1" applyAlignment="1">
      <alignment vertical="center"/>
    </xf>
    <xf numFmtId="43" fontId="31" fillId="0" borderId="6" xfId="1" applyFont="1" applyFill="1" applyBorder="1" applyAlignment="1">
      <alignment vertical="center"/>
    </xf>
    <xf numFmtId="43" fontId="31" fillId="0" borderId="7" xfId="1" applyFont="1" applyBorder="1" applyAlignment="1">
      <alignment vertical="center"/>
    </xf>
    <xf numFmtId="43" fontId="34" fillId="0" borderId="3" xfId="1" applyFont="1" applyFill="1" applyBorder="1" applyAlignment="1">
      <alignment horizontal="center"/>
    </xf>
    <xf numFmtId="43" fontId="31" fillId="0" borderId="4" xfId="1" applyFont="1" applyFill="1" applyBorder="1" applyAlignment="1">
      <alignment horizontal="center"/>
    </xf>
    <xf numFmtId="43" fontId="31" fillId="0" borderId="6" xfId="1" applyFont="1" applyBorder="1" applyAlignment="1">
      <alignment horizontal="center"/>
    </xf>
    <xf numFmtId="0" fontId="31" fillId="0" borderId="0" xfId="0" applyFont="1" applyAlignment="1">
      <alignment horizontal="left" vertical="top" wrapText="1"/>
    </xf>
    <xf numFmtId="43" fontId="35" fillId="0" borderId="0" xfId="1" applyFont="1" applyFill="1" applyBorder="1" applyAlignment="1">
      <alignment vertical="center"/>
    </xf>
    <xf numFmtId="43" fontId="35" fillId="0" borderId="0" xfId="1" applyFont="1" applyFill="1" applyBorder="1" applyAlignment="1">
      <alignment horizontal="center" vertical="center"/>
    </xf>
    <xf numFmtId="43" fontId="31" fillId="0" borderId="1" xfId="0" applyNumberFormat="1" applyFont="1" applyBorder="1" applyAlignment="1">
      <alignment horizontal="center"/>
    </xf>
    <xf numFmtId="43" fontId="35" fillId="0" borderId="3" xfId="1" applyFont="1" applyFill="1" applyBorder="1" applyAlignment="1">
      <alignment vertical="center"/>
    </xf>
    <xf numFmtId="43" fontId="52" fillId="0" borderId="1" xfId="0" applyNumberFormat="1" applyFont="1" applyBorder="1" applyAlignment="1">
      <alignment horizontal="center"/>
    </xf>
    <xf numFmtId="43" fontId="52" fillId="0" borderId="1" xfId="0" applyNumberFormat="1" applyFont="1" applyBorder="1" applyAlignment="1">
      <alignment horizontal="center" vertical="center"/>
    </xf>
    <xf numFmtId="43" fontId="39" fillId="0" borderId="4" xfId="1" applyFont="1" applyFill="1" applyBorder="1" applyAlignment="1">
      <alignment horizontal="center" vertical="center"/>
    </xf>
    <xf numFmtId="43" fontId="40" fillId="0" borderId="1" xfId="0" applyNumberFormat="1" applyFont="1" applyBorder="1" applyAlignment="1">
      <alignment horizontal="center" vertical="center"/>
    </xf>
    <xf numFmtId="43" fontId="35" fillId="0" borderId="6" xfId="1" applyFont="1" applyFill="1" applyBorder="1" applyAlignment="1">
      <alignment vertical="center"/>
    </xf>
    <xf numFmtId="43" fontId="39" fillId="0" borderId="3" xfId="1" applyFont="1" applyFill="1" applyBorder="1" applyAlignment="1">
      <alignment vertical="center"/>
    </xf>
    <xf numFmtId="43" fontId="39" fillId="0" borderId="9" xfId="1" applyFont="1" applyFill="1" applyBorder="1" applyAlignment="1">
      <alignment horizontal="center"/>
    </xf>
    <xf numFmtId="43" fontId="75" fillId="0" borderId="1" xfId="0" applyNumberFormat="1" applyFont="1" applyBorder="1" applyAlignment="1">
      <alignment horizontal="center"/>
    </xf>
    <xf numFmtId="0" fontId="76" fillId="0" borderId="1" xfId="0" applyFont="1" applyBorder="1"/>
    <xf numFmtId="0" fontId="27" fillId="0" borderId="3" xfId="0" applyFont="1" applyBorder="1"/>
    <xf numFmtId="0" fontId="27" fillId="0" borderId="6" xfId="0" applyFont="1" applyBorder="1"/>
    <xf numFmtId="43" fontId="43" fillId="0" borderId="2" xfId="1" applyFont="1" applyFill="1" applyBorder="1" applyAlignment="1">
      <alignment vertical="center"/>
    </xf>
    <xf numFmtId="0" fontId="74" fillId="0" borderId="1" xfId="0" applyFont="1" applyBorder="1"/>
    <xf numFmtId="43" fontId="43" fillId="0" borderId="4" xfId="1" applyFont="1" applyFill="1" applyBorder="1" applyAlignment="1">
      <alignment vertical="center"/>
    </xf>
    <xf numFmtId="43" fontId="43" fillId="0" borderId="7" xfId="1" applyFont="1" applyBorder="1" applyAlignment="1">
      <alignment vertical="center"/>
    </xf>
    <xf numFmtId="0" fontId="27" fillId="0" borderId="1" xfId="0" quotePrefix="1" applyFont="1" applyBorder="1" applyAlignment="1">
      <alignment horizontal="right"/>
    </xf>
    <xf numFmtId="43" fontId="43" fillId="0" borderId="4" xfId="1" applyFont="1" applyBorder="1" applyAlignment="1">
      <alignment vertical="center"/>
    </xf>
    <xf numFmtId="43" fontId="43" fillId="0" borderId="7" xfId="1" applyFont="1" applyFill="1" applyBorder="1" applyAlignment="1">
      <alignment vertical="center"/>
    </xf>
    <xf numFmtId="43" fontId="31" fillId="0" borderId="9" xfId="1" applyFont="1" applyFill="1" applyBorder="1" applyAlignment="1">
      <alignment horizontal="center" vertical="center"/>
    </xf>
    <xf numFmtId="0" fontId="40" fillId="0" borderId="1" xfId="0" applyFont="1" applyBorder="1"/>
    <xf numFmtId="0" fontId="49" fillId="32" borderId="0" xfId="0" applyFont="1" applyFill="1"/>
    <xf numFmtId="43" fontId="43" fillId="0" borderId="1" xfId="1" applyFont="1" applyFill="1" applyBorder="1" applyAlignment="1">
      <alignment vertical="center"/>
    </xf>
    <xf numFmtId="43" fontId="43" fillId="0" borderId="11" xfId="1" applyFont="1" applyFill="1" applyBorder="1" applyAlignment="1">
      <alignment vertical="center"/>
    </xf>
    <xf numFmtId="43" fontId="43" fillId="0" borderId="4" xfId="1" applyFont="1" applyFill="1" applyBorder="1" applyAlignment="1">
      <alignment horizontal="center"/>
    </xf>
    <xf numFmtId="43" fontId="43" fillId="0" borderId="5" xfId="1" applyFont="1" applyFill="1" applyBorder="1" applyAlignment="1">
      <alignment horizontal="center"/>
    </xf>
    <xf numFmtId="0" fontId="74" fillId="0" borderId="2" xfId="0" applyFont="1" applyBorder="1"/>
    <xf numFmtId="43" fontId="43" fillId="29" borderId="2" xfId="1" applyFont="1" applyFill="1" applyBorder="1" applyAlignment="1">
      <alignment vertical="center"/>
    </xf>
    <xf numFmtId="43" fontId="27" fillId="29" borderId="2" xfId="1" applyFont="1" applyFill="1" applyBorder="1" applyAlignment="1">
      <alignment horizontal="center" vertical="center"/>
    </xf>
    <xf numFmtId="0" fontId="27" fillId="29" borderId="1" xfId="0" applyFont="1" applyFill="1" applyBorder="1" applyAlignment="1">
      <alignment horizontal="center" vertical="center"/>
    </xf>
    <xf numFmtId="43" fontId="27" fillId="29" borderId="1" xfId="1" applyFont="1" applyFill="1" applyBorder="1" applyAlignment="1">
      <alignment horizontal="center" vertical="center"/>
    </xf>
    <xf numFmtId="43" fontId="39" fillId="29" borderId="1" xfId="1" applyFont="1" applyFill="1" applyBorder="1" applyAlignment="1">
      <alignment vertical="center"/>
    </xf>
    <xf numFmtId="0" fontId="77" fillId="32" borderId="0" xfId="0" applyFont="1" applyFill="1"/>
    <xf numFmtId="43" fontId="43" fillId="29" borderId="4" xfId="1" applyFont="1" applyFill="1" applyBorder="1" applyAlignment="1">
      <alignment vertical="center"/>
    </xf>
    <xf numFmtId="43" fontId="27" fillId="29" borderId="4" xfId="1" applyFont="1" applyFill="1" applyBorder="1" applyAlignment="1">
      <alignment horizontal="center" vertical="center"/>
    </xf>
    <xf numFmtId="0" fontId="27" fillId="29" borderId="3" xfId="0" applyFont="1" applyFill="1" applyBorder="1" applyAlignment="1">
      <alignment horizontal="center" vertical="center"/>
    </xf>
    <xf numFmtId="43" fontId="27" fillId="29" borderId="3" xfId="1" applyFont="1" applyFill="1" applyBorder="1" applyAlignment="1">
      <alignment horizontal="center" vertical="center"/>
    </xf>
    <xf numFmtId="43" fontId="27" fillId="29" borderId="3" xfId="1" applyFont="1" applyFill="1" applyBorder="1" applyAlignment="1">
      <alignment vertical="center"/>
    </xf>
    <xf numFmtId="43" fontId="27" fillId="29" borderId="0" xfId="1" applyFont="1" applyFill="1" applyBorder="1" applyAlignment="1">
      <alignment vertical="center"/>
    </xf>
    <xf numFmtId="43" fontId="39" fillId="29" borderId="3" xfId="1" applyFont="1" applyFill="1" applyBorder="1" applyAlignment="1">
      <alignment vertical="center"/>
    </xf>
    <xf numFmtId="43" fontId="43" fillId="29" borderId="7" xfId="1" applyFont="1" applyFill="1" applyBorder="1" applyAlignment="1">
      <alignment vertical="center"/>
    </xf>
    <xf numFmtId="43" fontId="27" fillId="29" borderId="7" xfId="1" applyFont="1" applyFill="1" applyBorder="1" applyAlignment="1">
      <alignment horizontal="center" vertical="center"/>
    </xf>
    <xf numFmtId="0" fontId="27" fillId="29" borderId="6" xfId="0" applyFont="1" applyFill="1" applyBorder="1" applyAlignment="1">
      <alignment horizontal="center" vertical="center"/>
    </xf>
    <xf numFmtId="43" fontId="27" fillId="29" borderId="6" xfId="1" applyFont="1" applyFill="1" applyBorder="1" applyAlignment="1">
      <alignment vertical="center"/>
    </xf>
    <xf numFmtId="43" fontId="27" fillId="29" borderId="11" xfId="1" applyFont="1" applyFill="1" applyBorder="1" applyAlignment="1">
      <alignment vertical="center"/>
    </xf>
    <xf numFmtId="0" fontId="27" fillId="0" borderId="1" xfId="0" applyFont="1" applyBorder="1" applyAlignment="1">
      <alignment horizontal="right"/>
    </xf>
    <xf numFmtId="0" fontId="27" fillId="0" borderId="1" xfId="0" quotePrefix="1" applyFont="1" applyBorder="1"/>
    <xf numFmtId="43" fontId="43" fillId="0" borderId="3" xfId="1" applyFont="1" applyFill="1" applyBorder="1" applyAlignment="1">
      <alignment vertical="center"/>
    </xf>
    <xf numFmtId="43" fontId="32" fillId="0" borderId="3" xfId="1" applyFont="1" applyFill="1" applyBorder="1" applyAlignment="1">
      <alignment horizontal="center" vertical="center"/>
    </xf>
    <xf numFmtId="43" fontId="43" fillId="0" borderId="7" xfId="1" applyFont="1" applyFill="1" applyBorder="1" applyAlignment="1">
      <alignment horizontal="center"/>
    </xf>
    <xf numFmtId="43" fontId="43" fillId="0" borderId="8" xfId="1" applyFont="1" applyBorder="1" applyAlignment="1">
      <alignment horizontal="center"/>
    </xf>
    <xf numFmtId="43" fontId="47" fillId="0" borderId="4" xfId="1" applyFont="1" applyFill="1" applyBorder="1" applyAlignment="1">
      <alignment vertical="center"/>
    </xf>
    <xf numFmtId="43" fontId="43" fillId="0" borderId="2" xfId="1" applyFont="1" applyFill="1" applyBorder="1" applyAlignment="1">
      <alignment horizontal="right" vertical="center"/>
    </xf>
    <xf numFmtId="43" fontId="27" fillId="0" borderId="2" xfId="1" applyFont="1" applyFill="1" applyBorder="1" applyAlignment="1">
      <alignment horizontal="right" vertical="center"/>
    </xf>
    <xf numFmtId="43" fontId="41" fillId="0" borderId="1" xfId="1" applyFont="1" applyFill="1" applyBorder="1" applyAlignment="1">
      <alignment horizontal="center" vertical="center"/>
    </xf>
    <xf numFmtId="0" fontId="27" fillId="0" borderId="1" xfId="0" applyFont="1" applyBorder="1"/>
    <xf numFmtId="43" fontId="41" fillId="0" borderId="4" xfId="1" applyFont="1" applyFill="1" applyBorder="1" applyAlignment="1">
      <alignment horizontal="center" vertical="center"/>
    </xf>
    <xf numFmtId="43" fontId="47" fillId="0" borderId="7" xfId="1" applyFont="1" applyFill="1" applyBorder="1" applyAlignment="1">
      <alignment vertical="center"/>
    </xf>
    <xf numFmtId="43" fontId="43" fillId="25" borderId="12" xfId="1" applyFont="1" applyFill="1" applyBorder="1" applyAlignment="1">
      <alignment horizontal="center" vertical="center"/>
    </xf>
    <xf numFmtId="43" fontId="43" fillId="25" borderId="12" xfId="1" applyFont="1" applyFill="1" applyBorder="1" applyAlignment="1">
      <alignment horizontal="center"/>
    </xf>
    <xf numFmtId="43" fontId="46" fillId="23" borderId="12" xfId="1" applyFont="1" applyFill="1" applyBorder="1" applyAlignment="1">
      <alignment horizontal="center"/>
    </xf>
    <xf numFmtId="43" fontId="44" fillId="25" borderId="12" xfId="1" applyFont="1" applyFill="1" applyBorder="1" applyAlignment="1">
      <alignment horizontal="center"/>
    </xf>
    <xf numFmtId="0" fontId="78" fillId="33" borderId="12" xfId="0" applyFont="1" applyFill="1" applyBorder="1" applyAlignment="1">
      <alignment horizontal="center"/>
    </xf>
    <xf numFmtId="43" fontId="30" fillId="34" borderId="12" xfId="1" applyFont="1" applyFill="1" applyBorder="1" applyAlignment="1">
      <alignment horizontal="center"/>
    </xf>
    <xf numFmtId="43" fontId="79" fillId="33" borderId="12" xfId="1" applyFont="1" applyFill="1" applyBorder="1" applyAlignment="1">
      <alignment horizontal="center"/>
    </xf>
    <xf numFmtId="0" fontId="80" fillId="0" borderId="0" xfId="0" applyFont="1" applyAlignment="1">
      <alignment horizontal="center"/>
    </xf>
    <xf numFmtId="43" fontId="45" fillId="23" borderId="12" xfId="1" applyFont="1" applyFill="1" applyBorder="1" applyAlignment="1">
      <alignment horizontal="center"/>
    </xf>
    <xf numFmtId="43" fontId="46" fillId="34" borderId="12" xfId="1" applyFont="1" applyFill="1" applyBorder="1" applyAlignment="1">
      <alignment horizontal="center"/>
    </xf>
    <xf numFmtId="43" fontId="30" fillId="11" borderId="12" xfId="1" applyFont="1" applyFill="1" applyBorder="1" applyAlignment="1">
      <alignment horizontal="center"/>
    </xf>
    <xf numFmtId="43" fontId="44" fillId="11" borderId="12" xfId="1" applyFont="1" applyFill="1" applyBorder="1" applyAlignment="1">
      <alignment horizontal="center"/>
    </xf>
    <xf numFmtId="0" fontId="44" fillId="26" borderId="12" xfId="0" applyFont="1" applyFill="1" applyBorder="1" applyAlignment="1">
      <alignment horizontal="center"/>
    </xf>
    <xf numFmtId="43" fontId="30" fillId="26" borderId="12" xfId="1" applyFont="1" applyFill="1" applyBorder="1" applyAlignment="1">
      <alignment horizontal="center"/>
    </xf>
    <xf numFmtId="43" fontId="44" fillId="26" borderId="12" xfId="1" applyFont="1" applyFill="1" applyBorder="1" applyAlignment="1">
      <alignment horizontal="center"/>
    </xf>
    <xf numFmtId="43" fontId="43" fillId="0" borderId="0" xfId="0" applyNumberFormat="1" applyFont="1" applyAlignment="1">
      <alignment horizontal="center"/>
    </xf>
    <xf numFmtId="0" fontId="44" fillId="0" borderId="0" xfId="0" applyFont="1" applyAlignment="1">
      <alignment horizontal="center"/>
    </xf>
    <xf numFmtId="43" fontId="30" fillId="35" borderId="0" xfId="1" applyFont="1" applyFill="1" applyBorder="1" applyAlignment="1">
      <alignment horizontal="center"/>
    </xf>
    <xf numFmtId="0" fontId="43" fillId="0" borderId="0" xfId="0" applyFont="1"/>
    <xf numFmtId="43" fontId="43" fillId="0" borderId="0" xfId="0" applyNumberFormat="1" applyFont="1"/>
    <xf numFmtId="165" fontId="77" fillId="0" borderId="12" xfId="1" applyNumberFormat="1" applyFont="1" applyBorder="1" applyAlignment="1">
      <alignment horizontal="center"/>
    </xf>
    <xf numFmtId="0" fontId="43" fillId="17" borderId="12" xfId="0" applyFont="1" applyFill="1" applyBorder="1" applyAlignment="1">
      <alignment vertical="center"/>
    </xf>
    <xf numFmtId="43" fontId="77" fillId="0" borderId="12" xfId="1" applyFont="1" applyBorder="1" applyAlignment="1">
      <alignment horizontal="center"/>
    </xf>
    <xf numFmtId="0" fontId="43" fillId="20" borderId="0" xfId="0" applyFont="1" applyFill="1" applyAlignment="1">
      <alignment horizontal="left"/>
    </xf>
    <xf numFmtId="43" fontId="32" fillId="0" borderId="1" xfId="1" applyFont="1" applyBorder="1" applyAlignment="1">
      <alignment horizontal="center"/>
    </xf>
    <xf numFmtId="43" fontId="39" fillId="0" borderId="9" xfId="1" applyFont="1" applyFill="1" applyBorder="1" applyAlignment="1">
      <alignment horizontal="center" vertical="center"/>
    </xf>
    <xf numFmtId="0" fontId="39" fillId="0" borderId="9" xfId="1" applyNumberFormat="1" applyFont="1" applyFill="1" applyBorder="1" applyAlignment="1">
      <alignment horizontal="center"/>
    </xf>
    <xf numFmtId="43" fontId="27" fillId="0" borderId="6" xfId="1" applyFont="1" applyFill="1" applyBorder="1"/>
    <xf numFmtId="43" fontId="27" fillId="0" borderId="4" xfId="1" applyFont="1" applyFill="1" applyBorder="1" applyAlignment="1">
      <alignment horizontal="right" vertical="center"/>
    </xf>
    <xf numFmtId="43" fontId="43" fillId="29" borderId="12" xfId="1" applyFont="1" applyFill="1" applyBorder="1" applyAlignment="1">
      <alignment horizontal="center" vertical="center"/>
    </xf>
    <xf numFmtId="43" fontId="43" fillId="29" borderId="12" xfId="1" applyFont="1" applyFill="1" applyBorder="1" applyAlignment="1">
      <alignment horizontal="center"/>
    </xf>
    <xf numFmtId="43" fontId="44" fillId="30" borderId="12" xfId="1" applyFont="1" applyFill="1" applyBorder="1" applyAlignment="1">
      <alignment horizontal="center"/>
    </xf>
    <xf numFmtId="165" fontId="38" fillId="0" borderId="12" xfId="1" applyNumberFormat="1" applyFont="1" applyBorder="1" applyAlignment="1">
      <alignment horizontal="center"/>
    </xf>
    <xf numFmtId="43" fontId="38" fillId="0" borderId="12" xfId="1" applyFont="1" applyBorder="1" applyAlignment="1">
      <alignment horizontal="center"/>
    </xf>
    <xf numFmtId="0" fontId="35" fillId="0" borderId="0" xfId="0" applyFont="1"/>
    <xf numFmtId="0" fontId="30" fillId="0" borderId="1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/>
    </xf>
    <xf numFmtId="0" fontId="84" fillId="0" borderId="1" xfId="0" applyFont="1" applyBorder="1"/>
    <xf numFmtId="0" fontId="30" fillId="0" borderId="3" xfId="0" applyFont="1" applyBorder="1" applyAlignment="1">
      <alignment horizontal="center" vertical="center"/>
    </xf>
    <xf numFmtId="43" fontId="30" fillId="0" borderId="5" xfId="1" applyFont="1" applyFill="1" applyBorder="1" applyAlignment="1">
      <alignment horizontal="center" vertical="center"/>
    </xf>
    <xf numFmtId="0" fontId="30" fillId="0" borderId="3" xfId="0" applyFont="1" applyBorder="1" applyAlignment="1">
      <alignment horizontal="center"/>
    </xf>
    <xf numFmtId="0" fontId="35" fillId="0" borderId="3" xfId="0" applyFont="1" applyBorder="1"/>
    <xf numFmtId="0" fontId="30" fillId="0" borderId="6" xfId="0" applyFont="1" applyBorder="1" applyAlignment="1">
      <alignment horizontal="center" vertical="center"/>
    </xf>
    <xf numFmtId="43" fontId="30" fillId="0" borderId="6" xfId="1" applyFont="1" applyFill="1" applyBorder="1" applyAlignment="1">
      <alignment horizontal="center" vertical="center"/>
    </xf>
    <xf numFmtId="43" fontId="30" fillId="0" borderId="8" xfId="1" applyFont="1" applyFill="1" applyBorder="1" applyAlignment="1">
      <alignment horizontal="center"/>
    </xf>
    <xf numFmtId="0" fontId="30" fillId="0" borderId="6" xfId="0" applyFont="1" applyBorder="1" applyAlignment="1">
      <alignment horizontal="center"/>
    </xf>
    <xf numFmtId="0" fontId="35" fillId="0" borderId="6" xfId="0" applyFont="1" applyBorder="1"/>
    <xf numFmtId="0" fontId="35" fillId="0" borderId="3" xfId="0" applyFont="1" applyBorder="1" applyAlignment="1">
      <alignment horizontal="center" vertical="center"/>
    </xf>
    <xf numFmtId="0" fontId="35" fillId="0" borderId="1" xfId="0" applyFont="1" applyBorder="1" applyAlignment="1">
      <alignment horizontal="center" vertical="center"/>
    </xf>
    <xf numFmtId="0" fontId="85" fillId="0" borderId="3" xfId="0" applyFont="1" applyBorder="1" applyAlignment="1">
      <alignment horizontal="center" vertical="center"/>
    </xf>
    <xf numFmtId="0" fontId="35" fillId="0" borderId="1" xfId="0" quotePrefix="1" applyFont="1" applyBorder="1" applyAlignment="1">
      <alignment horizontal="center"/>
    </xf>
    <xf numFmtId="0" fontId="86" fillId="0" borderId="1" xfId="0" applyFont="1" applyBorder="1"/>
    <xf numFmtId="14" fontId="35" fillId="0" borderId="3" xfId="0" applyNumberFormat="1" applyFont="1" applyBorder="1" applyAlignment="1">
      <alignment horizontal="center"/>
    </xf>
    <xf numFmtId="0" fontId="35" fillId="0" borderId="6" xfId="0" applyFont="1" applyBorder="1" applyAlignment="1">
      <alignment horizontal="center" vertical="center"/>
    </xf>
    <xf numFmtId="43" fontId="35" fillId="0" borderId="6" xfId="1" applyFont="1" applyFill="1" applyBorder="1" applyAlignment="1">
      <alignment horizontal="center" vertical="center"/>
    </xf>
    <xf numFmtId="43" fontId="34" fillId="0" borderId="4" xfId="1" applyFont="1" applyFill="1" applyBorder="1" applyAlignment="1">
      <alignment horizontal="center"/>
    </xf>
    <xf numFmtId="14" fontId="35" fillId="0" borderId="6" xfId="0" applyNumberFormat="1" applyFont="1" applyBorder="1" applyAlignment="1">
      <alignment horizontal="center"/>
    </xf>
    <xf numFmtId="43" fontId="72" fillId="0" borderId="9" xfId="1" applyFont="1" applyFill="1" applyBorder="1" applyAlignment="1">
      <alignment horizontal="center"/>
    </xf>
    <xf numFmtId="0" fontId="85" fillId="0" borderId="1" xfId="0" applyFont="1" applyBorder="1" applyAlignment="1">
      <alignment horizontal="center" vertical="center"/>
    </xf>
    <xf numFmtId="0" fontId="35" fillId="0" borderId="1" xfId="0" quotePrefix="1" applyFont="1" applyBorder="1" applyAlignment="1">
      <alignment horizontal="right"/>
    </xf>
    <xf numFmtId="0" fontId="85" fillId="0" borderId="6" xfId="0" applyFont="1" applyBorder="1" applyAlignment="1">
      <alignment horizontal="center" vertical="center"/>
    </xf>
    <xf numFmtId="0" fontId="35" fillId="0" borderId="6" xfId="0" applyFont="1" applyBorder="1" applyAlignment="1">
      <alignment horizontal="center"/>
    </xf>
    <xf numFmtId="43" fontId="35" fillId="0" borderId="1" xfId="0" applyNumberFormat="1" applyFont="1" applyBorder="1" applyAlignment="1">
      <alignment horizontal="center"/>
    </xf>
    <xf numFmtId="0" fontId="34" fillId="0" borderId="0" xfId="0" applyFont="1"/>
    <xf numFmtId="43" fontId="35" fillId="0" borderId="4" xfId="1" applyFont="1" applyFill="1" applyBorder="1" applyAlignment="1">
      <alignment horizontal="center"/>
    </xf>
    <xf numFmtId="43" fontId="34" fillId="0" borderId="9" xfId="1" applyFont="1" applyFill="1" applyBorder="1" applyAlignment="1">
      <alignment horizontal="center" vertical="center"/>
    </xf>
    <xf numFmtId="0" fontId="34" fillId="0" borderId="1" xfId="0" applyFont="1" applyBorder="1"/>
    <xf numFmtId="0" fontId="86" fillId="0" borderId="0" xfId="0" applyFont="1"/>
    <xf numFmtId="43" fontId="34" fillId="0" borderId="4" xfId="1" applyFont="1" applyFill="1" applyBorder="1" applyAlignment="1">
      <alignment horizontal="center" vertical="center"/>
    </xf>
    <xf numFmtId="43" fontId="34" fillId="0" borderId="1" xfId="1" applyFont="1" applyFill="1" applyBorder="1" applyAlignment="1">
      <alignment horizontal="center" vertical="center"/>
    </xf>
    <xf numFmtId="0" fontId="35" fillId="0" borderId="0" xfId="0" quotePrefix="1" applyFont="1"/>
    <xf numFmtId="43" fontId="35" fillId="0" borderId="3" xfId="1" applyFont="1" applyFill="1" applyBorder="1"/>
    <xf numFmtId="0" fontId="35" fillId="0" borderId="9" xfId="0" applyFont="1" applyBorder="1" applyAlignment="1">
      <alignment horizontal="center" vertical="center"/>
    </xf>
    <xf numFmtId="43" fontId="35" fillId="0" borderId="1" xfId="1" applyFont="1" applyFill="1" applyBorder="1" applyAlignment="1">
      <alignment vertical="center"/>
    </xf>
    <xf numFmtId="0" fontId="35" fillId="0" borderId="5" xfId="0" applyFont="1" applyBorder="1" applyAlignment="1">
      <alignment horizontal="center" vertical="center"/>
    </xf>
    <xf numFmtId="0" fontId="35" fillId="0" borderId="8" xfId="0" applyFont="1" applyBorder="1" applyAlignment="1">
      <alignment horizontal="center" vertical="center"/>
    </xf>
    <xf numFmtId="0" fontId="35" fillId="0" borderId="7" xfId="0" applyFont="1" applyBorder="1" applyAlignment="1">
      <alignment horizontal="center"/>
    </xf>
    <xf numFmtId="43" fontId="34" fillId="0" borderId="1" xfId="0" applyNumberFormat="1" applyFont="1" applyBorder="1" applyAlignment="1">
      <alignment horizontal="center"/>
    </xf>
    <xf numFmtId="43" fontId="35" fillId="0" borderId="11" xfId="1" applyFont="1" applyFill="1" applyBorder="1" applyAlignment="1">
      <alignment vertical="center"/>
    </xf>
    <xf numFmtId="0" fontId="35" fillId="0" borderId="11" xfId="0" applyFont="1" applyBorder="1" applyAlignment="1">
      <alignment horizontal="center" vertical="center"/>
    </xf>
    <xf numFmtId="0" fontId="86" fillId="0" borderId="2" xfId="0" applyFont="1" applyBorder="1"/>
    <xf numFmtId="43" fontId="35" fillId="0" borderId="3" xfId="1" applyFont="1" applyFill="1" applyBorder="1" applyAlignment="1">
      <alignment horizontal="center" vertical="center"/>
    </xf>
    <xf numFmtId="43" fontId="35" fillId="0" borderId="6" xfId="1" applyFont="1" applyFill="1" applyBorder="1"/>
    <xf numFmtId="43" fontId="38" fillId="0" borderId="4" xfId="1" applyFont="1" applyFill="1" applyBorder="1" applyAlignment="1">
      <alignment horizontal="center" vertical="center"/>
    </xf>
    <xf numFmtId="43" fontId="38" fillId="0" borderId="6" xfId="1" applyFont="1" applyFill="1" applyBorder="1" applyAlignment="1">
      <alignment vertical="center"/>
    </xf>
    <xf numFmtId="43" fontId="38" fillId="0" borderId="7" xfId="1" applyFont="1" applyFill="1" applyBorder="1" applyAlignment="1">
      <alignment vertical="center"/>
    </xf>
    <xf numFmtId="43" fontId="72" fillId="0" borderId="1" xfId="1" applyFont="1" applyFill="1" applyBorder="1" applyAlignment="1">
      <alignment horizontal="center"/>
    </xf>
    <xf numFmtId="43" fontId="72" fillId="0" borderId="3" xfId="1" applyFont="1" applyFill="1" applyBorder="1" applyAlignment="1">
      <alignment horizontal="center"/>
    </xf>
    <xf numFmtId="43" fontId="34" fillId="0" borderId="4" xfId="1" applyFont="1" applyFill="1" applyBorder="1" applyAlignment="1">
      <alignment vertical="center"/>
    </xf>
    <xf numFmtId="0" fontId="38" fillId="0" borderId="0" xfId="0" quotePrefix="1" applyFont="1"/>
    <xf numFmtId="43" fontId="72" fillId="0" borderId="3" xfId="1" applyFont="1" applyFill="1" applyBorder="1" applyAlignment="1">
      <alignment horizontal="center" vertical="center"/>
    </xf>
    <xf numFmtId="43" fontId="72" fillId="0" borderId="4" xfId="1" applyFont="1" applyFill="1" applyBorder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left"/>
    </xf>
    <xf numFmtId="43" fontId="35" fillId="0" borderId="0" xfId="1" applyFont="1" applyFill="1" applyAlignment="1">
      <alignment horizontal="center"/>
    </xf>
    <xf numFmtId="0" fontId="85" fillId="0" borderId="0" xfId="0" applyFont="1" applyAlignment="1">
      <alignment horizontal="center" vertical="center"/>
    </xf>
    <xf numFmtId="43" fontId="43" fillId="15" borderId="12" xfId="1" applyFont="1" applyFill="1" applyBorder="1" applyAlignment="1">
      <alignment horizontal="center" vertical="center"/>
    </xf>
    <xf numFmtId="43" fontId="43" fillId="15" borderId="12" xfId="1" applyFont="1" applyFill="1" applyBorder="1" applyAlignment="1">
      <alignment horizontal="center"/>
    </xf>
    <xf numFmtId="43" fontId="44" fillId="17" borderId="12" xfId="1" applyFont="1" applyFill="1" applyBorder="1" applyAlignment="1">
      <alignment horizontal="center"/>
    </xf>
    <xf numFmtId="0" fontId="35" fillId="30" borderId="0" xfId="0" applyFont="1" applyFill="1" applyAlignment="1">
      <alignment horizontal="center"/>
    </xf>
    <xf numFmtId="0" fontId="17" fillId="0" borderId="0" xfId="0" applyFont="1" applyAlignment="1">
      <alignment horizontal="left"/>
    </xf>
    <xf numFmtId="0" fontId="72" fillId="0" borderId="1" xfId="0" applyFont="1" applyBorder="1" applyAlignment="1">
      <alignment horizontal="left" vertical="top" wrapText="1"/>
    </xf>
    <xf numFmtId="0" fontId="72" fillId="0" borderId="3" xfId="0" applyFont="1" applyBorder="1" applyAlignment="1">
      <alignment horizontal="left" vertical="top" wrapText="1"/>
    </xf>
    <xf numFmtId="0" fontId="72" fillId="0" borderId="6" xfId="0" applyFont="1" applyBorder="1" applyAlignment="1">
      <alignment horizontal="left" vertical="top" wrapText="1"/>
    </xf>
    <xf numFmtId="0" fontId="34" fillId="0" borderId="1" xfId="0" applyFont="1" applyBorder="1" applyAlignment="1">
      <alignment horizontal="left" vertical="top" wrapText="1"/>
    </xf>
    <xf numFmtId="0" fontId="34" fillId="0" borderId="3" xfId="0" applyFont="1" applyBorder="1" applyAlignment="1">
      <alignment horizontal="left" vertical="top" wrapText="1"/>
    </xf>
    <xf numFmtId="0" fontId="34" fillId="0" borderId="6" xfId="0" applyFont="1" applyBorder="1" applyAlignment="1">
      <alignment horizontal="left" vertical="top" wrapText="1"/>
    </xf>
    <xf numFmtId="165" fontId="29" fillId="0" borderId="14" xfId="1" applyNumberFormat="1" applyFont="1" applyBorder="1" applyAlignment="1"/>
    <xf numFmtId="165" fontId="29" fillId="0" borderId="15" xfId="1" applyNumberFormat="1" applyFont="1" applyBorder="1" applyAlignment="1"/>
    <xf numFmtId="0" fontId="82" fillId="0" borderId="0" xfId="0" applyFont="1" applyAlignment="1">
      <alignment horizontal="center"/>
    </xf>
    <xf numFmtId="0" fontId="83" fillId="0" borderId="0" xfId="0" applyFont="1" applyAlignment="1">
      <alignment horizontal="center"/>
    </xf>
    <xf numFmtId="0" fontId="30" fillId="0" borderId="1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6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4" xfId="0" applyFont="1" applyBorder="1" applyAlignment="1">
      <alignment horizontal="center" vertical="center"/>
    </xf>
    <xf numFmtId="0" fontId="30" fillId="0" borderId="7" xfId="0" applyFont="1" applyBorder="1" applyAlignment="1">
      <alignment horizontal="center" vertical="center"/>
    </xf>
    <xf numFmtId="43" fontId="30" fillId="0" borderId="1" xfId="1" applyFont="1" applyFill="1" applyBorder="1" applyAlignment="1">
      <alignment horizontal="center" vertical="center"/>
    </xf>
    <xf numFmtId="43" fontId="30" fillId="0" borderId="3" xfId="1" applyFont="1" applyFill="1" applyBorder="1" applyAlignment="1">
      <alignment horizontal="center" vertical="center"/>
    </xf>
    <xf numFmtId="43" fontId="30" fillId="0" borderId="6" xfId="1" applyFont="1" applyFill="1" applyBorder="1" applyAlignment="1">
      <alignment horizontal="center" vertical="center"/>
    </xf>
    <xf numFmtId="0" fontId="72" fillId="0" borderId="12" xfId="0" applyFont="1" applyBorder="1" applyAlignment="1">
      <alignment horizontal="left" vertical="top" wrapText="1"/>
    </xf>
    <xf numFmtId="0" fontId="87" fillId="0" borderId="1" xfId="0" applyFont="1" applyBorder="1" applyAlignment="1">
      <alignment horizontal="left" vertical="top" wrapText="1"/>
    </xf>
    <xf numFmtId="0" fontId="87" fillId="0" borderId="3" xfId="0" applyFont="1" applyBorder="1" applyAlignment="1">
      <alignment horizontal="left" vertical="top" wrapText="1"/>
    </xf>
    <xf numFmtId="0" fontId="87" fillId="0" borderId="6" xfId="0" applyFont="1" applyBorder="1" applyAlignment="1">
      <alignment horizontal="left" vertical="top" wrapText="1"/>
    </xf>
    <xf numFmtId="43" fontId="81" fillId="0" borderId="5" xfId="1" applyFont="1" applyBorder="1" applyAlignment="1">
      <alignment horizontal="center"/>
    </xf>
    <xf numFmtId="43" fontId="81" fillId="0" borderId="4" xfId="1" applyFont="1" applyBorder="1" applyAlignment="1">
      <alignment horizontal="center"/>
    </xf>
    <xf numFmtId="43" fontId="47" fillId="0" borderId="14" xfId="1" applyFont="1" applyBorder="1" applyAlignment="1"/>
    <xf numFmtId="43" fontId="47" fillId="0" borderId="15" xfId="1" applyFont="1" applyBorder="1" applyAlignment="1"/>
    <xf numFmtId="43" fontId="47" fillId="0" borderId="14" xfId="1" applyFont="1" applyBorder="1" applyAlignment="1">
      <alignment horizontal="right"/>
    </xf>
    <xf numFmtId="43" fontId="47" fillId="0" borderId="15" xfId="1" applyFont="1" applyBorder="1" applyAlignment="1">
      <alignment horizontal="right"/>
    </xf>
    <xf numFmtId="165" fontId="29" fillId="20" borderId="14" xfId="1" applyNumberFormat="1" applyFont="1" applyFill="1" applyBorder="1" applyAlignment="1"/>
    <xf numFmtId="165" fontId="29" fillId="20" borderId="15" xfId="1" applyNumberFormat="1" applyFont="1" applyFill="1" applyBorder="1" applyAlignment="1"/>
    <xf numFmtId="165" fontId="30" fillId="5" borderId="14" xfId="1" applyNumberFormat="1" applyFont="1" applyFill="1" applyBorder="1" applyAlignment="1"/>
    <xf numFmtId="165" fontId="30" fillId="5" borderId="15" xfId="1" applyNumberFormat="1" applyFont="1" applyFill="1" applyBorder="1" applyAlignment="1"/>
    <xf numFmtId="165" fontId="30" fillId="0" borderId="14" xfId="1" applyNumberFormat="1" applyFont="1" applyBorder="1" applyAlignment="1"/>
    <xf numFmtId="165" fontId="30" fillId="0" borderId="15" xfId="1" applyNumberFormat="1" applyFont="1" applyBorder="1" applyAlignment="1"/>
    <xf numFmtId="0" fontId="17" fillId="0" borderId="0" xfId="0" applyFont="1" applyAlignment="1">
      <alignment horizontal="center"/>
    </xf>
    <xf numFmtId="0" fontId="28" fillId="0" borderId="0" xfId="0" applyFont="1" applyAlignment="1">
      <alignment horizontal="center"/>
    </xf>
    <xf numFmtId="0" fontId="29" fillId="0" borderId="1" xfId="0" applyFont="1" applyBorder="1" applyAlignment="1">
      <alignment horizontal="center" vertical="center"/>
    </xf>
    <xf numFmtId="0" fontId="29" fillId="0" borderId="3" xfId="0" applyFont="1" applyBorder="1" applyAlignment="1">
      <alignment horizontal="center" vertical="center"/>
    </xf>
    <xf numFmtId="0" fontId="29" fillId="0" borderId="6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29" fillId="0" borderId="7" xfId="0" applyFont="1" applyBorder="1" applyAlignment="1">
      <alignment horizontal="center" vertical="center"/>
    </xf>
    <xf numFmtId="43" fontId="29" fillId="0" borderId="1" xfId="1" applyFont="1" applyFill="1" applyBorder="1" applyAlignment="1">
      <alignment horizontal="center" vertical="center"/>
    </xf>
    <xf numFmtId="43" fontId="29" fillId="0" borderId="3" xfId="1" applyFont="1" applyFill="1" applyBorder="1" applyAlignment="1">
      <alignment horizontal="center" vertical="center"/>
    </xf>
    <xf numFmtId="43" fontId="29" fillId="0" borderId="6" xfId="1" applyFont="1" applyFill="1" applyBorder="1" applyAlignment="1">
      <alignment horizontal="center" vertical="center"/>
    </xf>
    <xf numFmtId="165" fontId="47" fillId="12" borderId="10" xfId="1" applyNumberFormat="1" applyFont="1" applyFill="1" applyBorder="1" applyAlignment="1">
      <alignment horizontal="center" vertical="center"/>
    </xf>
    <xf numFmtId="165" fontId="30" fillId="22" borderId="14" xfId="1" applyNumberFormat="1" applyFont="1" applyFill="1" applyBorder="1" applyAlignment="1"/>
    <xf numFmtId="165" fontId="30" fillId="22" borderId="15" xfId="1" applyNumberFormat="1" applyFont="1" applyFill="1" applyBorder="1" applyAlignment="1"/>
    <xf numFmtId="165" fontId="30" fillId="17" borderId="14" xfId="1" applyNumberFormat="1" applyFont="1" applyFill="1" applyBorder="1" applyAlignment="1"/>
    <xf numFmtId="165" fontId="30" fillId="17" borderId="15" xfId="1" applyNumberFormat="1" applyFont="1" applyFill="1" applyBorder="1" applyAlignment="1"/>
    <xf numFmtId="165" fontId="29" fillId="15" borderId="14" xfId="1" applyNumberFormat="1" applyFont="1" applyFill="1" applyBorder="1" applyAlignment="1"/>
    <xf numFmtId="165" fontId="29" fillId="15" borderId="15" xfId="1" applyNumberFormat="1" applyFont="1" applyFill="1" applyBorder="1" applyAlignment="1"/>
    <xf numFmtId="165" fontId="29" fillId="17" borderId="14" xfId="1" applyNumberFormat="1" applyFont="1" applyFill="1" applyBorder="1" applyAlignment="1"/>
    <xf numFmtId="165" fontId="29" fillId="17" borderId="15" xfId="1" applyNumberFormat="1" applyFont="1" applyFill="1" applyBorder="1" applyAlignment="1"/>
    <xf numFmtId="165" fontId="43" fillId="18" borderId="12" xfId="1" applyNumberFormat="1" applyFont="1" applyFill="1" applyBorder="1" applyAlignment="1">
      <alignment horizontal="center"/>
    </xf>
    <xf numFmtId="0" fontId="25" fillId="0" borderId="0" xfId="0" applyFont="1" applyAlignment="1">
      <alignment horizontal="left"/>
    </xf>
    <xf numFmtId="43" fontId="68" fillId="0" borderId="14" xfId="1" applyFont="1" applyBorder="1" applyAlignment="1"/>
    <xf numFmtId="43" fontId="68" fillId="0" borderId="15" xfId="1" applyFont="1" applyBorder="1" applyAlignment="1"/>
    <xf numFmtId="43" fontId="68" fillId="0" borderId="14" xfId="1" applyFont="1" applyBorder="1" applyAlignment="1">
      <alignment horizontal="right"/>
    </xf>
    <xf numFmtId="43" fontId="68" fillId="0" borderId="15" xfId="1" applyFont="1" applyBorder="1" applyAlignment="1">
      <alignment horizontal="right"/>
    </xf>
    <xf numFmtId="165" fontId="55" fillId="9" borderId="14" xfId="1" applyNumberFormat="1" applyFont="1" applyFill="1" applyBorder="1" applyAlignment="1"/>
    <xf numFmtId="165" fontId="55" fillId="9" borderId="15" xfId="1" applyNumberFormat="1" applyFont="1" applyFill="1" applyBorder="1" applyAlignment="1"/>
    <xf numFmtId="165" fontId="55" fillId="0" borderId="14" xfId="1" applyNumberFormat="1" applyFont="1" applyBorder="1" applyAlignment="1"/>
    <xf numFmtId="165" fontId="55" fillId="0" borderId="15" xfId="1" applyNumberFormat="1" applyFont="1" applyBorder="1" applyAlignment="1"/>
    <xf numFmtId="0" fontId="25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5" fillId="0" borderId="1" xfId="0" applyFont="1" applyBorder="1" applyAlignment="1">
      <alignment horizontal="center" vertical="center"/>
    </xf>
    <xf numFmtId="0" fontId="55" fillId="0" borderId="3" xfId="0" applyFont="1" applyBorder="1" applyAlignment="1">
      <alignment horizontal="center" vertical="center"/>
    </xf>
    <xf numFmtId="0" fontId="55" fillId="0" borderId="6" xfId="0" applyFont="1" applyBorder="1" applyAlignment="1">
      <alignment horizontal="center" vertical="center"/>
    </xf>
    <xf numFmtId="0" fontId="55" fillId="0" borderId="2" xfId="0" applyFont="1" applyBorder="1" applyAlignment="1">
      <alignment horizontal="center" vertical="center"/>
    </xf>
    <xf numFmtId="0" fontId="55" fillId="0" borderId="4" xfId="0" applyFont="1" applyBorder="1" applyAlignment="1">
      <alignment horizontal="center" vertical="center"/>
    </xf>
    <xf numFmtId="0" fontId="55" fillId="0" borderId="7" xfId="0" applyFont="1" applyBorder="1" applyAlignment="1">
      <alignment horizontal="center" vertical="center"/>
    </xf>
    <xf numFmtId="43" fontId="55" fillId="0" borderId="1" xfId="1" applyFont="1" applyFill="1" applyBorder="1" applyAlignment="1">
      <alignment horizontal="center" vertical="center"/>
    </xf>
    <xf numFmtId="43" fontId="55" fillId="0" borderId="3" xfId="1" applyFont="1" applyFill="1" applyBorder="1" applyAlignment="1">
      <alignment horizontal="center" vertical="center"/>
    </xf>
    <xf numFmtId="43" fontId="55" fillId="0" borderId="6" xfId="1" applyFont="1" applyFill="1" applyBorder="1" applyAlignment="1">
      <alignment horizontal="center" vertical="center"/>
    </xf>
    <xf numFmtId="0" fontId="57" fillId="0" borderId="1" xfId="0" applyFont="1" applyBorder="1" applyAlignment="1">
      <alignment horizontal="left" vertical="top" wrapText="1"/>
    </xf>
    <xf numFmtId="0" fontId="57" fillId="0" borderId="3" xfId="0" applyFont="1" applyBorder="1" applyAlignment="1">
      <alignment horizontal="left" vertical="top" wrapText="1"/>
    </xf>
    <xf numFmtId="0" fontId="57" fillId="0" borderId="6" xfId="0" applyFont="1" applyBorder="1" applyAlignment="1">
      <alignment horizontal="left" vertical="top" wrapText="1"/>
    </xf>
    <xf numFmtId="0" fontId="60" fillId="0" borderId="1" xfId="0" applyFont="1" applyBorder="1" applyAlignment="1">
      <alignment horizontal="left" vertical="top" wrapText="1"/>
    </xf>
    <xf numFmtId="0" fontId="60" fillId="0" borderId="3" xfId="0" applyFont="1" applyBorder="1" applyAlignment="1">
      <alignment horizontal="left" vertical="top" wrapText="1"/>
    </xf>
    <xf numFmtId="0" fontId="60" fillId="0" borderId="6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0" fontId="57" fillId="0" borderId="1" xfId="0" applyFont="1" applyBorder="1" applyAlignment="1">
      <alignment horizontal="left" vertical="center" wrapText="1"/>
    </xf>
    <xf numFmtId="0" fontId="57" fillId="0" borderId="3" xfId="0" applyFont="1" applyBorder="1" applyAlignment="1">
      <alignment horizontal="left" vertical="center" wrapText="1"/>
    </xf>
    <xf numFmtId="0" fontId="57" fillId="0" borderId="6" xfId="0" applyFont="1" applyBorder="1" applyAlignment="1">
      <alignment horizontal="left" vertical="center" wrapText="1"/>
    </xf>
    <xf numFmtId="165" fontId="29" fillId="9" borderId="14" xfId="1" applyNumberFormat="1" applyFont="1" applyFill="1" applyBorder="1" applyAlignment="1"/>
    <xf numFmtId="165" fontId="29" fillId="9" borderId="15" xfId="1" applyNumberFormat="1" applyFont="1" applyFill="1" applyBorder="1" applyAlignment="1"/>
    <xf numFmtId="0" fontId="31" fillId="0" borderId="1" xfId="0" applyFont="1" applyBorder="1" applyAlignment="1">
      <alignment horizontal="left" vertical="top" wrapText="1"/>
    </xf>
    <xf numFmtId="0" fontId="31" fillId="0" borderId="3" xfId="0" applyFont="1" applyBorder="1" applyAlignment="1">
      <alignment horizontal="left" vertical="top" wrapText="1"/>
    </xf>
    <xf numFmtId="0" fontId="31" fillId="0" borderId="6" xfId="0" applyFont="1" applyBorder="1" applyAlignment="1">
      <alignment horizontal="left" vertical="top" wrapText="1"/>
    </xf>
    <xf numFmtId="0" fontId="39" fillId="0" borderId="1" xfId="0" applyFont="1" applyBorder="1" applyAlignment="1">
      <alignment horizontal="left" vertical="top" wrapText="1"/>
    </xf>
    <xf numFmtId="0" fontId="39" fillId="0" borderId="3" xfId="0" applyFont="1" applyBorder="1" applyAlignment="1">
      <alignment horizontal="left" vertical="top" wrapText="1"/>
    </xf>
    <xf numFmtId="0" fontId="39" fillId="0" borderId="6" xfId="0" applyFont="1" applyBorder="1" applyAlignment="1">
      <alignment horizontal="left" vertical="top" wrapText="1"/>
    </xf>
    <xf numFmtId="0" fontId="71" fillId="0" borderId="12" xfId="0" applyFont="1" applyBorder="1" applyAlignment="1">
      <alignment horizontal="left" vertical="top" wrapText="1"/>
    </xf>
    <xf numFmtId="0" fontId="31" fillId="0" borderId="1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6" xfId="0" applyFont="1" applyBorder="1" applyAlignment="1">
      <alignment horizontal="left" vertical="center" wrapText="1"/>
    </xf>
    <xf numFmtId="165" fontId="29" fillId="14" borderId="14" xfId="1" applyNumberFormat="1" applyFont="1" applyFill="1" applyBorder="1" applyAlignment="1"/>
    <xf numFmtId="165" fontId="29" fillId="14" borderId="15" xfId="1" applyNumberFormat="1" applyFont="1" applyFill="1" applyBorder="1" applyAlignment="1"/>
    <xf numFmtId="165" fontId="29" fillId="29" borderId="14" xfId="1" applyNumberFormat="1" applyFont="1" applyFill="1" applyBorder="1" applyAlignment="1"/>
    <xf numFmtId="165" fontId="29" fillId="29" borderId="15" xfId="1" applyNumberFormat="1" applyFont="1" applyFill="1" applyBorder="1" applyAlignment="1"/>
    <xf numFmtId="165" fontId="43" fillId="17" borderId="12" xfId="1" applyNumberFormat="1" applyFont="1" applyFill="1" applyBorder="1" applyAlignment="1">
      <alignment horizontal="center"/>
    </xf>
    <xf numFmtId="0" fontId="71" fillId="2" borderId="12" xfId="0" applyFont="1" applyFill="1" applyBorder="1" applyAlignment="1">
      <alignment horizontal="left" vertical="top" wrapText="1"/>
    </xf>
    <xf numFmtId="0" fontId="41" fillId="0" borderId="1" xfId="0" applyFont="1" applyBorder="1" applyAlignment="1">
      <alignment horizontal="left" vertical="top" wrapText="1"/>
    </xf>
    <xf numFmtId="0" fontId="41" fillId="0" borderId="3" xfId="0" applyFont="1" applyBorder="1" applyAlignment="1">
      <alignment horizontal="left" vertical="top" wrapText="1"/>
    </xf>
    <xf numFmtId="0" fontId="41" fillId="0" borderId="6" xfId="0" applyFont="1" applyBorder="1" applyAlignment="1">
      <alignment horizontal="left" vertical="top" wrapText="1"/>
    </xf>
    <xf numFmtId="43" fontId="47" fillId="35" borderId="12" xfId="1" applyFont="1" applyFill="1" applyBorder="1" applyAlignment="1"/>
    <xf numFmtId="0" fontId="32" fillId="0" borderId="1" xfId="0" applyFont="1" applyBorder="1" applyAlignment="1">
      <alignment horizontal="left" vertical="top" wrapText="1"/>
    </xf>
    <xf numFmtId="0" fontId="32" fillId="0" borderId="3" xfId="0" applyFont="1" applyBorder="1" applyAlignment="1">
      <alignment horizontal="left" vertical="top" wrapText="1"/>
    </xf>
    <xf numFmtId="0" fontId="32" fillId="0" borderId="6" xfId="0" applyFont="1" applyBorder="1" applyAlignment="1">
      <alignment horizontal="left" vertical="top" wrapText="1"/>
    </xf>
    <xf numFmtId="165" fontId="29" fillId="3" borderId="14" xfId="1" applyNumberFormat="1" applyFont="1" applyFill="1" applyBorder="1" applyAlignment="1"/>
    <xf numFmtId="165" fontId="29" fillId="3" borderId="15" xfId="1" applyNumberFormat="1" applyFont="1" applyFill="1" applyBorder="1" applyAlignment="1"/>
    <xf numFmtId="165" fontId="43" fillId="20" borderId="10" xfId="1" applyNumberFormat="1" applyFont="1" applyFill="1" applyBorder="1" applyAlignment="1">
      <alignment horizontal="center"/>
    </xf>
    <xf numFmtId="0" fontId="31" fillId="3" borderId="1" xfId="0" applyFont="1" applyFill="1" applyBorder="1" applyAlignment="1">
      <alignment horizontal="left" vertical="top" wrapText="1"/>
    </xf>
    <xf numFmtId="0" fontId="31" fillId="3" borderId="3" xfId="0" applyFont="1" applyFill="1" applyBorder="1" applyAlignment="1">
      <alignment horizontal="left" vertical="top" wrapText="1"/>
    </xf>
    <xf numFmtId="0" fontId="31" fillId="3" borderId="6" xfId="0" applyFont="1" applyFill="1" applyBorder="1" applyAlignment="1">
      <alignment horizontal="left" vertical="top" wrapText="1"/>
    </xf>
    <xf numFmtId="165" fontId="29" fillId="30" borderId="14" xfId="1" applyNumberFormat="1" applyFont="1" applyFill="1" applyBorder="1" applyAlignment="1"/>
    <xf numFmtId="165" fontId="29" fillId="30" borderId="15" xfId="1" applyNumberFormat="1" applyFont="1" applyFill="1" applyBorder="1" applyAlignment="1"/>
    <xf numFmtId="0" fontId="52" fillId="0" borderId="12" xfId="0" applyFont="1" applyBorder="1" applyAlignment="1">
      <alignment horizontal="left" vertical="top" wrapText="1"/>
    </xf>
    <xf numFmtId="43" fontId="34" fillId="0" borderId="5" xfId="1" applyFont="1" applyBorder="1" applyAlignment="1">
      <alignment horizontal="center"/>
    </xf>
    <xf numFmtId="43" fontId="34" fillId="0" borderId="4" xfId="1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43" fontId="20" fillId="0" borderId="12" xfId="0" applyNumberFormat="1" applyFont="1" applyBorder="1" applyAlignment="1">
      <alignment horizontal="center"/>
    </xf>
    <xf numFmtId="0" fontId="20" fillId="0" borderId="12" xfId="0" applyFont="1" applyBorder="1" applyAlignment="1">
      <alignment horizontal="center" vertical="center"/>
    </xf>
    <xf numFmtId="43" fontId="20" fillId="0" borderId="12" xfId="1" applyFont="1" applyFill="1" applyBorder="1" applyAlignment="1">
      <alignment horizontal="center" vertical="center"/>
    </xf>
    <xf numFmtId="164" fontId="20" fillId="0" borderId="12" xfId="0" applyNumberFormat="1" applyFont="1" applyBorder="1" applyAlignment="1">
      <alignment horizontal="center"/>
    </xf>
    <xf numFmtId="0" fontId="20" fillId="0" borderId="12" xfId="0" applyFont="1" applyBorder="1" applyAlignment="1">
      <alignment horizontal="center" vertical="center" wrapText="1"/>
    </xf>
    <xf numFmtId="0" fontId="8" fillId="30" borderId="14" xfId="0" applyFont="1" applyFill="1" applyBorder="1" applyAlignment="1">
      <alignment horizontal="center" vertical="center"/>
    </xf>
    <xf numFmtId="0" fontId="8" fillId="30" borderId="13" xfId="0" applyFont="1" applyFill="1" applyBorder="1" applyAlignment="1">
      <alignment horizontal="center" vertical="center"/>
    </xf>
    <xf numFmtId="0" fontId="8" fillId="30" borderId="15" xfId="0" applyFont="1" applyFill="1" applyBorder="1" applyAlignment="1">
      <alignment horizontal="center" vertical="center"/>
    </xf>
    <xf numFmtId="0" fontId="7" fillId="36" borderId="14" xfId="0" applyFont="1" applyFill="1" applyBorder="1" applyAlignment="1">
      <alignment horizontal="center" vertical="center"/>
    </xf>
    <xf numFmtId="0" fontId="7" fillId="36" borderId="15" xfId="0" applyFont="1" applyFill="1" applyBorder="1" applyAlignment="1">
      <alignment horizontal="center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22" borderId="14" xfId="0" applyFont="1" applyFill="1" applyBorder="1" applyAlignment="1">
      <alignment horizontal="center" vertical="center"/>
    </xf>
    <xf numFmtId="0" fontId="8" fillId="22" borderId="15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9" borderId="6" xfId="0" applyFont="1" applyFill="1" applyBorder="1" applyAlignment="1">
      <alignment horizontal="center" vertical="center"/>
    </xf>
    <xf numFmtId="43" fontId="7" fillId="17" borderId="14" xfId="1" applyFont="1" applyFill="1" applyBorder="1" applyAlignment="1">
      <alignment horizontal="center" vertical="center"/>
    </xf>
    <xf numFmtId="43" fontId="7" fillId="17" borderId="15" xfId="1" applyFont="1" applyFill="1" applyBorder="1" applyAlignment="1">
      <alignment horizontal="center" vertical="center"/>
    </xf>
    <xf numFmtId="43" fontId="7" fillId="17" borderId="12" xfId="1" applyFont="1" applyFill="1" applyBorder="1" applyAlignment="1">
      <alignment horizontal="center" vertical="center"/>
    </xf>
    <xf numFmtId="43" fontId="7" fillId="4" borderId="12" xfId="0" applyNumberFormat="1" applyFont="1" applyFill="1" applyBorder="1" applyAlignment="1">
      <alignment horizontal="center"/>
    </xf>
    <xf numFmtId="164" fontId="7" fillId="4" borderId="12" xfId="0" applyNumberFormat="1" applyFont="1" applyFill="1" applyBorder="1" applyAlignment="1">
      <alignment horizontal="center"/>
    </xf>
    <xf numFmtId="0" fontId="7" fillId="17" borderId="12" xfId="0" applyFont="1" applyFill="1" applyBorder="1" applyAlignment="1">
      <alignment horizontal="center"/>
    </xf>
    <xf numFmtId="0" fontId="7" fillId="4" borderId="12" xfId="0" applyFont="1" applyFill="1" applyBorder="1" applyAlignment="1">
      <alignment horizontal="center"/>
    </xf>
    <xf numFmtId="43" fontId="7" fillId="32" borderId="12" xfId="0" applyNumberFormat="1" applyFont="1" applyFill="1" applyBorder="1" applyAlignment="1">
      <alignment horizontal="center"/>
    </xf>
    <xf numFmtId="0" fontId="7" fillId="32" borderId="12" xfId="0" applyFont="1" applyFill="1" applyBorder="1" applyAlignment="1">
      <alignment horizontal="center"/>
    </xf>
    <xf numFmtId="0" fontId="7" fillId="3" borderId="0" xfId="0" applyFont="1" applyFill="1" applyAlignment="1">
      <alignment horizontal="center" vertical="center"/>
    </xf>
    <xf numFmtId="0" fontId="7" fillId="3" borderId="11" xfId="0" applyFont="1" applyFill="1" applyBorder="1" applyAlignment="1">
      <alignment horizontal="center" vertical="center"/>
    </xf>
    <xf numFmtId="0" fontId="7" fillId="18" borderId="14" xfId="0" applyFont="1" applyFill="1" applyBorder="1" applyAlignment="1">
      <alignment horizontal="center"/>
    </xf>
    <xf numFmtId="0" fontId="7" fillId="18" borderId="13" xfId="0" applyFont="1" applyFill="1" applyBorder="1" applyAlignment="1">
      <alignment horizontal="center"/>
    </xf>
    <xf numFmtId="0" fontId="7" fillId="18" borderId="15" xfId="0" applyFont="1" applyFill="1" applyBorder="1" applyAlignment="1">
      <alignment horizontal="center"/>
    </xf>
    <xf numFmtId="0" fontId="7" fillId="15" borderId="12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7" fillId="14" borderId="6" xfId="0" applyFont="1" applyFill="1" applyBorder="1" applyAlignment="1">
      <alignment horizontal="center" vertical="center"/>
    </xf>
    <xf numFmtId="0" fontId="7" fillId="25" borderId="4" xfId="0" applyFont="1" applyFill="1" applyBorder="1" applyAlignment="1">
      <alignment horizontal="center" vertical="center" wrapText="1"/>
    </xf>
    <xf numFmtId="0" fontId="7" fillId="25" borderId="7" xfId="0" applyFont="1" applyFill="1" applyBorder="1" applyAlignment="1">
      <alignment horizontal="center" vertical="center" wrapText="1"/>
    </xf>
    <xf numFmtId="0" fontId="7" fillId="9" borderId="3" xfId="0" applyFont="1" applyFill="1" applyBorder="1" applyAlignment="1">
      <alignment horizontal="center" vertical="center"/>
    </xf>
    <xf numFmtId="0" fontId="6" fillId="14" borderId="16" xfId="0" applyFont="1" applyFill="1" applyBorder="1" applyAlignment="1">
      <alignment horizontal="center" vertical="center" wrapText="1"/>
    </xf>
    <xf numFmtId="0" fontId="6" fillId="14" borderId="20" xfId="0" applyFont="1" applyFill="1" applyBorder="1" applyAlignment="1">
      <alignment horizontal="center" vertical="center" wrapText="1"/>
    </xf>
    <xf numFmtId="0" fontId="6" fillId="24" borderId="17" xfId="0" applyFont="1" applyFill="1" applyBorder="1" applyAlignment="1">
      <alignment horizontal="center" vertical="center" wrapText="1"/>
    </xf>
    <xf numFmtId="0" fontId="6" fillId="24" borderId="18" xfId="0" applyFont="1" applyFill="1" applyBorder="1" applyAlignment="1">
      <alignment horizontal="center" vertical="center" wrapText="1"/>
    </xf>
    <xf numFmtId="0" fontId="6" fillId="40" borderId="17" xfId="0" applyFont="1" applyFill="1" applyBorder="1" applyAlignment="1">
      <alignment horizontal="center" vertical="center" wrapText="1"/>
    </xf>
    <xf numFmtId="0" fontId="6" fillId="40" borderId="19" xfId="0" applyFont="1" applyFill="1" applyBorder="1" applyAlignment="1">
      <alignment horizontal="center" vertical="center" wrapText="1"/>
    </xf>
    <xf numFmtId="0" fontId="6" fillId="40" borderId="18" xfId="0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43" fontId="34" fillId="0" borderId="3" xfId="1" applyFont="1" applyFill="1" applyBorder="1" applyAlignment="1">
      <alignment horizontal="center" vertical="center"/>
    </xf>
    <xf numFmtId="0" fontId="38" fillId="0" borderId="0" xfId="0" applyFont="1"/>
    <xf numFmtId="0" fontId="31" fillId="14" borderId="1" xfId="0" applyFont="1" applyFill="1" applyBorder="1" applyAlignment="1">
      <alignment horizontal="left" vertical="top" wrapText="1"/>
    </xf>
    <xf numFmtId="43" fontId="73" fillId="14" borderId="1" xfId="1" applyFont="1" applyFill="1" applyBorder="1" applyAlignment="1">
      <alignment vertical="center"/>
    </xf>
    <xf numFmtId="0" fontId="35" fillId="14" borderId="1" xfId="0" applyFont="1" applyFill="1" applyBorder="1" applyAlignment="1">
      <alignment horizontal="center" vertical="center"/>
    </xf>
    <xf numFmtId="0" fontId="31" fillId="14" borderId="3" xfId="0" applyFont="1" applyFill="1" applyBorder="1" applyAlignment="1">
      <alignment horizontal="left" vertical="top" wrapText="1"/>
    </xf>
    <xf numFmtId="0" fontId="35" fillId="0" borderId="3" xfId="0" applyFont="1" applyBorder="1" applyAlignment="1">
      <alignment vertical="center"/>
    </xf>
    <xf numFmtId="43" fontId="73" fillId="14" borderId="4" xfId="1" applyFont="1" applyFill="1" applyBorder="1" applyAlignment="1">
      <alignment vertical="center"/>
    </xf>
    <xf numFmtId="0" fontId="49" fillId="14" borderId="0" xfId="0" applyFont="1" applyFill="1"/>
    <xf numFmtId="43" fontId="34" fillId="0" borderId="3" xfId="1" applyFont="1" applyFill="1" applyBorder="1" applyAlignment="1">
      <alignment vertical="center"/>
    </xf>
    <xf numFmtId="0" fontId="35" fillId="0" borderId="3" xfId="0" applyFont="1" applyBorder="1" applyAlignment="1">
      <alignment horizontal="center"/>
    </xf>
    <xf numFmtId="0" fontId="35" fillId="0" borderId="3" xfId="0" quotePrefix="1" applyFont="1" applyBorder="1" applyAlignment="1">
      <alignment horizontal="center"/>
    </xf>
    <xf numFmtId="0" fontId="41" fillId="14" borderId="1" xfId="0" applyFont="1" applyFill="1" applyBorder="1" applyAlignment="1">
      <alignment horizontal="left" vertical="top" wrapText="1"/>
    </xf>
    <xf numFmtId="43" fontId="73" fillId="14" borderId="2" xfId="1" applyFont="1" applyFill="1" applyBorder="1" applyAlignment="1">
      <alignment vertical="center"/>
    </xf>
    <xf numFmtId="0" fontId="35" fillId="14" borderId="9" xfId="0" applyFont="1" applyFill="1" applyBorder="1" applyAlignment="1">
      <alignment horizontal="center" vertical="center"/>
    </xf>
    <xf numFmtId="43" fontId="72" fillId="0" borderId="1" xfId="1" applyFont="1" applyFill="1" applyBorder="1" applyAlignment="1">
      <alignment horizontal="center" vertical="center"/>
    </xf>
    <xf numFmtId="43" fontId="72" fillId="0" borderId="2" xfId="1" applyFont="1" applyFill="1" applyBorder="1" applyAlignment="1">
      <alignment horizontal="center" vertical="center"/>
    </xf>
    <xf numFmtId="0" fontId="41" fillId="14" borderId="3" xfId="0" applyFont="1" applyFill="1" applyBorder="1" applyAlignment="1">
      <alignment horizontal="left" vertical="top" wrapText="1"/>
    </xf>
    <xf numFmtId="43" fontId="81" fillId="14" borderId="4" xfId="1" applyFont="1" applyFill="1" applyBorder="1" applyAlignment="1">
      <alignment horizontal="center" vertical="center"/>
    </xf>
    <xf numFmtId="43" fontId="72" fillId="0" borderId="3" xfId="1" applyFont="1" applyFill="1" applyBorder="1" applyAlignment="1">
      <alignment vertical="center"/>
    </xf>
    <xf numFmtId="43" fontId="34" fillId="0" borderId="0" xfId="1" applyFont="1" applyFill="1" applyBorder="1" applyAlignment="1">
      <alignment vertical="center"/>
    </xf>
    <xf numFmtId="0" fontId="41" fillId="14" borderId="6" xfId="0" applyFont="1" applyFill="1" applyBorder="1" applyAlignment="1">
      <alignment horizontal="left" vertical="top" wrapText="1"/>
    </xf>
    <xf numFmtId="43" fontId="34" fillId="0" borderId="6" xfId="1" applyFont="1" applyFill="1" applyBorder="1" applyAlignment="1">
      <alignment horizontal="center" vertical="center"/>
    </xf>
    <xf numFmtId="43" fontId="34" fillId="0" borderId="7" xfId="1" applyFont="1" applyFill="1" applyBorder="1" applyAlignment="1">
      <alignment vertical="center"/>
    </xf>
    <xf numFmtId="0" fontId="35" fillId="14" borderId="5" xfId="0" applyFont="1" applyFill="1" applyBorder="1" applyAlignment="1">
      <alignment horizontal="center" vertical="center"/>
    </xf>
    <xf numFmtId="0" fontId="31" fillId="14" borderId="6" xfId="0" applyFont="1" applyFill="1" applyBorder="1" applyAlignment="1">
      <alignment horizontal="left" vertical="top" wrapText="1"/>
    </xf>
    <xf numFmtId="43" fontId="43" fillId="12" borderId="12" xfId="1" applyFont="1" applyFill="1" applyBorder="1" applyAlignment="1">
      <alignment horizontal="center" vertical="center"/>
    </xf>
    <xf numFmtId="43" fontId="43" fillId="12" borderId="12" xfId="1" applyFont="1" applyFill="1" applyBorder="1" applyAlignment="1">
      <alignment horizontal="center"/>
    </xf>
    <xf numFmtId="43" fontId="44" fillId="12" borderId="12" xfId="1" applyFont="1" applyFill="1" applyBorder="1" applyAlignment="1">
      <alignment horizontal="center"/>
    </xf>
    <xf numFmtId="43" fontId="29" fillId="14" borderId="12" xfId="1" applyFont="1" applyFill="1" applyBorder="1" applyAlignment="1">
      <alignment horizontal="center"/>
    </xf>
    <xf numFmtId="43" fontId="46" fillId="14" borderId="12" xfId="1" applyFont="1" applyFill="1" applyBorder="1" applyAlignment="1">
      <alignment horizontal="center"/>
    </xf>
    <xf numFmtId="43" fontId="42" fillId="0" borderId="0" xfId="1" applyFont="1" applyFill="1" applyAlignment="1">
      <alignment horizontal="center"/>
    </xf>
    <xf numFmtId="43" fontId="43" fillId="0" borderId="12" xfId="1" applyFont="1" applyFill="1" applyBorder="1" applyAlignment="1">
      <alignment vertical="center"/>
    </xf>
    <xf numFmtId="43" fontId="89" fillId="0" borderId="0" xfId="1" applyFont="1" applyFill="1" applyBorder="1" applyAlignment="1">
      <alignment horizontal="center"/>
    </xf>
    <xf numFmtId="43" fontId="76" fillId="0" borderId="12" xfId="1" applyFont="1" applyFill="1" applyBorder="1" applyAlignment="1">
      <alignment horizontal="center" vertical="center"/>
    </xf>
    <xf numFmtId="43" fontId="89" fillId="0" borderId="0" xfId="0" applyNumberFormat="1" applyFont="1" applyAlignment="1">
      <alignment horizontal="center" vertical="center"/>
    </xf>
    <xf numFmtId="43" fontId="90" fillId="7" borderId="12" xfId="1" applyFont="1" applyFill="1" applyBorder="1" applyAlignment="1">
      <alignment horizontal="center"/>
    </xf>
    <xf numFmtId="43" fontId="91" fillId="8" borderId="12" xfId="1" applyFont="1" applyFill="1" applyBorder="1" applyAlignment="1">
      <alignment horizontal="center"/>
    </xf>
    <xf numFmtId="165" fontId="47" fillId="18" borderId="14" xfId="1" applyNumberFormat="1" applyFont="1" applyFill="1" applyBorder="1" applyAlignment="1"/>
    <xf numFmtId="165" fontId="47" fillId="18" borderId="15" xfId="1" applyNumberFormat="1" applyFont="1" applyFill="1" applyBorder="1" applyAlignment="1"/>
    <xf numFmtId="165" fontId="47" fillId="0" borderId="14" xfId="1" applyNumberFormat="1" applyFont="1" applyBorder="1" applyAlignment="1">
      <alignment horizontal="right"/>
    </xf>
    <xf numFmtId="165" fontId="47" fillId="0" borderId="15" xfId="1" applyNumberFormat="1" applyFont="1" applyBorder="1" applyAlignment="1">
      <alignment horizontal="right"/>
    </xf>
    <xf numFmtId="43" fontId="37" fillId="0" borderId="1" xfId="1" applyFont="1" applyBorder="1" applyAlignment="1">
      <alignment horizontal="center"/>
    </xf>
    <xf numFmtId="165" fontId="29" fillId="18" borderId="14" xfId="1" applyNumberFormat="1" applyFont="1" applyFill="1" applyBorder="1" applyAlignment="1"/>
    <xf numFmtId="165" fontId="29" fillId="18" borderId="15" xfId="1" applyNumberFormat="1" applyFont="1" applyFill="1" applyBorder="1" applyAlignment="1"/>
    <xf numFmtId="43" fontId="34" fillId="0" borderId="12" xfId="1" applyFont="1" applyBorder="1" applyAlignment="1">
      <alignment horizontal="center"/>
    </xf>
    <xf numFmtId="43" fontId="77" fillId="0" borderId="6" xfId="1" applyFont="1" applyBorder="1" applyAlignment="1">
      <alignment horizontal="center"/>
    </xf>
    <xf numFmtId="0" fontId="92" fillId="14" borderId="12" xfId="0" applyFont="1" applyFill="1" applyBorder="1" applyAlignment="1">
      <alignment horizontal="left"/>
    </xf>
    <xf numFmtId="165" fontId="92" fillId="14" borderId="12" xfId="1" applyNumberFormat="1" applyFont="1" applyFill="1" applyBorder="1" applyAlignment="1">
      <alignment horizontal="center"/>
    </xf>
    <xf numFmtId="0" fontId="35" fillId="0" borderId="6" xfId="0" applyFont="1" applyBorder="1" applyAlignment="1">
      <alignment vertical="center"/>
    </xf>
    <xf numFmtId="43" fontId="35" fillId="0" borderId="6" xfId="1" applyFont="1" applyFill="1" applyBorder="1" applyAlignment="1">
      <alignment horizontal="center"/>
    </xf>
    <xf numFmtId="0" fontId="35" fillId="0" borderId="6" xfId="0" quotePrefix="1" applyFont="1" applyBorder="1" applyAlignment="1">
      <alignment horizontal="center"/>
    </xf>
    <xf numFmtId="0" fontId="46" fillId="0" borderId="0" xfId="0" applyFont="1" applyAlignment="1">
      <alignment horizontal="center"/>
    </xf>
    <xf numFmtId="0" fontId="93" fillId="0" borderId="0" xfId="0" applyFont="1" applyAlignment="1">
      <alignment horizontal="center"/>
    </xf>
    <xf numFmtId="0" fontId="46" fillId="0" borderId="1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/>
    </xf>
    <xf numFmtId="43" fontId="46" fillId="0" borderId="1" xfId="1" applyFont="1" applyFill="1" applyBorder="1" applyAlignment="1">
      <alignment horizontal="center" vertical="center"/>
    </xf>
    <xf numFmtId="43" fontId="46" fillId="0" borderId="1" xfId="1" applyFont="1" applyFill="1" applyBorder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6" fillId="0" borderId="1" xfId="0" applyFont="1" applyBorder="1" applyAlignment="1">
      <alignment horizontal="center"/>
    </xf>
    <xf numFmtId="0" fontId="47" fillId="0" borderId="1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43" fontId="46" fillId="0" borderId="3" xfId="1" applyFont="1" applyFill="1" applyBorder="1" applyAlignment="1">
      <alignment horizontal="center" vertical="center"/>
    </xf>
    <xf numFmtId="43" fontId="46" fillId="0" borderId="3" xfId="1" applyFont="1" applyFill="1" applyBorder="1" applyAlignment="1">
      <alignment horizontal="center" vertical="center"/>
    </xf>
    <xf numFmtId="43" fontId="46" fillId="0" borderId="5" xfId="1" applyFont="1" applyFill="1" applyBorder="1" applyAlignment="1">
      <alignment horizontal="center" vertical="center"/>
    </xf>
    <xf numFmtId="0" fontId="46" fillId="0" borderId="3" xfId="0" applyFont="1" applyBorder="1" applyAlignment="1">
      <alignment horizontal="center" vertical="center"/>
    </xf>
    <xf numFmtId="0" fontId="46" fillId="0" borderId="3" xfId="0" applyFont="1" applyBorder="1" applyAlignment="1">
      <alignment horizontal="center"/>
    </xf>
    <xf numFmtId="0" fontId="47" fillId="0" borderId="3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0" borderId="7" xfId="0" applyFont="1" applyBorder="1" applyAlignment="1">
      <alignment horizontal="center" vertical="center"/>
    </xf>
    <xf numFmtId="43" fontId="46" fillId="0" borderId="6" xfId="1" applyFont="1" applyFill="1" applyBorder="1" applyAlignment="1">
      <alignment vertical="center"/>
    </xf>
    <xf numFmtId="43" fontId="46" fillId="0" borderId="6" xfId="1" applyFont="1" applyFill="1" applyBorder="1" applyAlignment="1">
      <alignment horizontal="center" vertical="center"/>
    </xf>
    <xf numFmtId="43" fontId="46" fillId="0" borderId="8" xfId="1" applyFont="1" applyFill="1" applyBorder="1" applyAlignment="1">
      <alignment horizontal="center"/>
    </xf>
    <xf numFmtId="43" fontId="46" fillId="0" borderId="6" xfId="1" applyFont="1" applyFill="1" applyBorder="1" applyAlignment="1">
      <alignment horizontal="center" vertical="center"/>
    </xf>
    <xf numFmtId="0" fontId="46" fillId="0" borderId="6" xfId="0" applyFont="1" applyBorder="1" applyAlignment="1">
      <alignment horizontal="center" vertical="center"/>
    </xf>
    <xf numFmtId="0" fontId="46" fillId="0" borderId="6" xfId="0" applyFont="1" applyBorder="1" applyAlignment="1">
      <alignment horizontal="center"/>
    </xf>
    <xf numFmtId="0" fontId="47" fillId="0" borderId="6" xfId="0" applyFont="1" applyBorder="1" applyAlignment="1">
      <alignment horizontal="center" vertical="center"/>
    </xf>
    <xf numFmtId="0" fontId="35" fillId="0" borderId="1" xfId="0" quotePrefix="1" applyFont="1" applyBorder="1"/>
    <xf numFmtId="0" fontId="35" fillId="0" borderId="1" xfId="0" applyFont="1" applyBorder="1"/>
    <xf numFmtId="0" fontId="35" fillId="0" borderId="5" xfId="0" applyFont="1" applyBorder="1"/>
    <xf numFmtId="0" fontId="35" fillId="0" borderId="8" xfId="0" applyFont="1" applyBorder="1"/>
    <xf numFmtId="0" fontId="87" fillId="35" borderId="1" xfId="0" applyFont="1" applyFill="1" applyBorder="1" applyAlignment="1">
      <alignment horizontal="left" vertical="top" wrapText="1"/>
    </xf>
    <xf numFmtId="43" fontId="35" fillId="0" borderId="10" xfId="1" applyFont="1" applyFill="1" applyBorder="1" applyAlignment="1">
      <alignment vertical="center"/>
    </xf>
    <xf numFmtId="0" fontId="35" fillId="25" borderId="0" xfId="0" applyFont="1" applyFill="1"/>
    <xf numFmtId="0" fontId="87" fillId="35" borderId="3" xfId="0" applyFont="1" applyFill="1" applyBorder="1" applyAlignment="1">
      <alignment horizontal="left" vertical="top" wrapText="1"/>
    </xf>
    <xf numFmtId="43" fontId="35" fillId="0" borderId="0" xfId="1" applyFont="1" applyFill="1" applyBorder="1" applyAlignment="1">
      <alignment horizontal="center"/>
    </xf>
    <xf numFmtId="43" fontId="27" fillId="18" borderId="4" xfId="1" applyFont="1" applyFill="1" applyBorder="1" applyAlignment="1">
      <alignment vertical="center"/>
    </xf>
    <xf numFmtId="43" fontId="35" fillId="35" borderId="2" xfId="1" applyFont="1" applyFill="1" applyBorder="1" applyAlignment="1">
      <alignment vertical="center"/>
    </xf>
    <xf numFmtId="0" fontId="94" fillId="12" borderId="1" xfId="0" applyFont="1" applyFill="1" applyBorder="1" applyAlignment="1">
      <alignment horizontal="center" vertical="center"/>
    </xf>
    <xf numFmtId="0" fontId="49" fillId="30" borderId="0" xfId="0" applyFont="1" applyFill="1"/>
    <xf numFmtId="0" fontId="87" fillId="35" borderId="6" xfId="0" applyFont="1" applyFill="1" applyBorder="1" applyAlignment="1">
      <alignment horizontal="left" vertical="top" wrapText="1"/>
    </xf>
    <xf numFmtId="43" fontId="35" fillId="18" borderId="7" xfId="1" applyFont="1" applyFill="1" applyBorder="1" applyAlignment="1">
      <alignment horizontal="center" vertical="center"/>
    </xf>
    <xf numFmtId="0" fontId="73" fillId="30" borderId="0" xfId="0" applyFont="1" applyFill="1"/>
    <xf numFmtId="0" fontId="34" fillId="35" borderId="1" xfId="0" applyFont="1" applyFill="1" applyBorder="1" applyAlignment="1">
      <alignment horizontal="left" vertical="top" wrapText="1"/>
    </xf>
    <xf numFmtId="43" fontId="87" fillId="0" borderId="9" xfId="1" applyFont="1" applyFill="1" applyBorder="1" applyAlignment="1">
      <alignment horizontal="center"/>
    </xf>
    <xf numFmtId="0" fontId="35" fillId="0" borderId="10" xfId="0" applyFont="1" applyBorder="1"/>
    <xf numFmtId="0" fontId="95" fillId="14" borderId="0" xfId="0" applyFont="1" applyFill="1"/>
    <xf numFmtId="0" fontId="34" fillId="35" borderId="3" xfId="0" applyFont="1" applyFill="1" applyBorder="1" applyAlignment="1">
      <alignment horizontal="left" vertical="top" wrapText="1"/>
    </xf>
    <xf numFmtId="43" fontId="34" fillId="18" borderId="4" xfId="1" applyFont="1" applyFill="1" applyBorder="1" applyAlignment="1">
      <alignment vertical="center"/>
    </xf>
    <xf numFmtId="43" fontId="87" fillId="0" borderId="3" xfId="1" applyFont="1" applyFill="1" applyBorder="1" applyAlignment="1">
      <alignment vertical="center"/>
    </xf>
    <xf numFmtId="43" fontId="87" fillId="0" borderId="3" xfId="1" applyFont="1" applyFill="1" applyBorder="1" applyAlignment="1">
      <alignment horizontal="center" vertical="center"/>
    </xf>
    <xf numFmtId="0" fontId="34" fillId="35" borderId="6" xfId="0" applyFont="1" applyFill="1" applyBorder="1" applyAlignment="1">
      <alignment horizontal="left" vertical="top" wrapText="1"/>
    </xf>
    <xf numFmtId="43" fontId="72" fillId="0" borderId="6" xfId="1" applyFont="1" applyFill="1" applyBorder="1" applyAlignment="1">
      <alignment vertical="center"/>
    </xf>
    <xf numFmtId="0" fontId="35" fillId="0" borderId="11" xfId="0" applyFont="1" applyBorder="1"/>
    <xf numFmtId="0" fontId="38" fillId="0" borderId="1" xfId="0" quotePrefix="1" applyFont="1" applyBorder="1"/>
    <xf numFmtId="0" fontId="35" fillId="0" borderId="3" xfId="0" quotePrefix="1" applyFont="1" applyBorder="1"/>
    <xf numFmtId="43" fontId="35" fillId="18" borderId="7" xfId="1" applyFont="1" applyFill="1" applyBorder="1" applyAlignment="1">
      <alignment vertical="center"/>
    </xf>
    <xf numFmtId="0" fontId="34" fillId="30" borderId="1" xfId="0" applyFont="1" applyFill="1" applyBorder="1" applyAlignment="1">
      <alignment horizontal="left" vertical="top" wrapText="1"/>
    </xf>
    <xf numFmtId="43" fontId="35" fillId="29" borderId="1" xfId="1" applyFont="1" applyFill="1" applyBorder="1" applyAlignment="1">
      <alignment vertical="center"/>
    </xf>
    <xf numFmtId="0" fontId="35" fillId="30" borderId="1" xfId="0" applyFont="1" applyFill="1" applyBorder="1" applyAlignment="1">
      <alignment horizontal="center" vertical="center"/>
    </xf>
    <xf numFmtId="43" fontId="72" fillId="0" borderId="10" xfId="1" applyFont="1" applyFill="1" applyBorder="1" applyAlignment="1">
      <alignment horizontal="center" vertical="center"/>
    </xf>
    <xf numFmtId="0" fontId="35" fillId="25" borderId="12" xfId="0" applyFont="1" applyFill="1" applyBorder="1" applyAlignment="1">
      <alignment horizontal="center" vertical="center"/>
    </xf>
    <xf numFmtId="0" fontId="34" fillId="30" borderId="3" xfId="0" applyFont="1" applyFill="1" applyBorder="1" applyAlignment="1">
      <alignment horizontal="left" vertical="top" wrapText="1"/>
    </xf>
    <xf numFmtId="0" fontId="35" fillId="0" borderId="4" xfId="0" applyFont="1" applyBorder="1" applyAlignment="1">
      <alignment horizontal="center"/>
    </xf>
    <xf numFmtId="0" fontId="35" fillId="0" borderId="5" xfId="0" applyFont="1" applyBorder="1" applyAlignment="1">
      <alignment horizontal="center"/>
    </xf>
    <xf numFmtId="0" fontId="35" fillId="0" borderId="8" xfId="0" applyFont="1" applyBorder="1" applyAlignment="1">
      <alignment horizontal="center"/>
    </xf>
    <xf numFmtId="0" fontId="34" fillId="30" borderId="6" xfId="0" applyFont="1" applyFill="1" applyBorder="1" applyAlignment="1">
      <alignment horizontal="left" vertical="top" wrapText="1"/>
    </xf>
    <xf numFmtId="43" fontId="35" fillId="0" borderId="11" xfId="1" applyFont="1" applyFill="1" applyBorder="1" applyAlignment="1">
      <alignment horizontal="center"/>
    </xf>
    <xf numFmtId="43" fontId="43" fillId="28" borderId="12" xfId="1" applyFont="1" applyFill="1" applyBorder="1" applyAlignment="1">
      <alignment horizontal="center" vertical="center"/>
    </xf>
    <xf numFmtId="43" fontId="43" fillId="28" borderId="12" xfId="1" applyFont="1" applyFill="1" applyBorder="1" applyAlignment="1">
      <alignment horizontal="center"/>
    </xf>
    <xf numFmtId="43" fontId="29" fillId="18" borderId="12" xfId="1" applyFont="1" applyFill="1" applyBorder="1" applyAlignment="1">
      <alignment horizontal="center"/>
    </xf>
    <xf numFmtId="43" fontId="29" fillId="35" borderId="12" xfId="1" applyFont="1" applyFill="1" applyBorder="1" applyAlignment="1">
      <alignment horizontal="center"/>
    </xf>
    <xf numFmtId="43" fontId="44" fillId="35" borderId="12" xfId="1" applyFont="1" applyFill="1" applyBorder="1" applyAlignment="1">
      <alignment horizontal="center"/>
    </xf>
    <xf numFmtId="43" fontId="53" fillId="35" borderId="0" xfId="1" applyFont="1" applyFill="1" applyBorder="1" applyAlignment="1">
      <alignment horizontal="center"/>
    </xf>
    <xf numFmtId="43" fontId="53" fillId="35" borderId="0" xfId="0" applyNumberFormat="1" applyFont="1" applyFill="1" applyAlignment="1">
      <alignment horizontal="center" vertical="center"/>
    </xf>
    <xf numFmtId="0" fontId="85" fillId="35" borderId="0" xfId="0" applyFont="1" applyFill="1" applyAlignment="1">
      <alignment horizontal="center" vertical="center"/>
    </xf>
    <xf numFmtId="43" fontId="30" fillId="35" borderId="1" xfId="1" applyFont="1" applyFill="1" applyBorder="1" applyAlignment="1">
      <alignment vertical="center"/>
    </xf>
    <xf numFmtId="0" fontId="44" fillId="18" borderId="12" xfId="0" applyFont="1" applyFill="1" applyBorder="1" applyAlignment="1">
      <alignment horizontal="center"/>
    </xf>
    <xf numFmtId="43" fontId="53" fillId="18" borderId="12" xfId="1" applyFont="1" applyFill="1" applyBorder="1" applyAlignment="1">
      <alignment horizontal="center"/>
    </xf>
    <xf numFmtId="43" fontId="50" fillId="18" borderId="12" xfId="1" applyFont="1" applyFill="1" applyBorder="1" applyAlignment="1">
      <alignment horizontal="center"/>
    </xf>
    <xf numFmtId="0" fontId="44" fillId="30" borderId="12" xfId="0" applyFont="1" applyFill="1" applyBorder="1" applyAlignment="1">
      <alignment horizontal="center"/>
    </xf>
    <xf numFmtId="43" fontId="53" fillId="30" borderId="12" xfId="1" applyFont="1" applyFill="1" applyBorder="1" applyAlignment="1">
      <alignment horizontal="center"/>
    </xf>
    <xf numFmtId="43" fontId="50" fillId="30" borderId="12" xfId="1" applyFont="1" applyFill="1" applyBorder="1" applyAlignment="1">
      <alignment horizontal="center"/>
    </xf>
    <xf numFmtId="0" fontId="44" fillId="17" borderId="13" xfId="0" applyFont="1" applyFill="1" applyBorder="1" applyAlignment="1">
      <alignment horizontal="center"/>
    </xf>
    <xf numFmtId="43" fontId="53" fillId="17" borderId="1" xfId="1" applyFont="1" applyFill="1" applyBorder="1" applyAlignment="1">
      <alignment vertical="center"/>
    </xf>
    <xf numFmtId="43" fontId="50" fillId="17" borderId="12" xfId="1" applyFont="1" applyFill="1" applyBorder="1" applyAlignment="1">
      <alignment horizontal="center"/>
    </xf>
    <xf numFmtId="165" fontId="47" fillId="0" borderId="14" xfId="1" applyNumberFormat="1" applyFont="1" applyBorder="1" applyAlignment="1"/>
    <xf numFmtId="165" fontId="47" fillId="0" borderId="15" xfId="1" applyNumberFormat="1" applyFont="1" applyBorder="1" applyAlignment="1"/>
    <xf numFmtId="0" fontId="43" fillId="18" borderId="12" xfId="0" applyFont="1" applyFill="1" applyBorder="1" applyAlignment="1">
      <alignment vertical="center"/>
    </xf>
    <xf numFmtId="0" fontId="96" fillId="38" borderId="12" xfId="0" applyFont="1" applyFill="1" applyBorder="1" applyAlignment="1">
      <alignment vertical="center"/>
    </xf>
    <xf numFmtId="43" fontId="53" fillId="0" borderId="6" xfId="1" applyFont="1" applyBorder="1" applyAlignment="1">
      <alignment horizontal="center"/>
    </xf>
    <xf numFmtId="165" fontId="53" fillId="0" borderId="12" xfId="1" applyNumberFormat="1" applyFont="1" applyBorder="1" applyAlignment="1">
      <alignment horizontal="center"/>
    </xf>
    <xf numFmtId="165" fontId="29" fillId="18" borderId="14" xfId="1" applyNumberFormat="1" applyFont="1" applyFill="1" applyBorder="1" applyAlignment="1">
      <alignment horizontal="center"/>
    </xf>
    <xf numFmtId="165" fontId="29" fillId="18" borderId="15" xfId="1" applyNumberFormat="1" applyFont="1" applyFill="1" applyBorder="1" applyAlignment="1">
      <alignment horizontal="center"/>
    </xf>
    <xf numFmtId="0" fontId="47" fillId="0" borderId="12" xfId="0" applyFont="1" applyBorder="1" applyAlignment="1">
      <alignment horizontal="left"/>
    </xf>
    <xf numFmtId="165" fontId="30" fillId="0" borderId="12" xfId="1" applyNumberFormat="1" applyFont="1" applyFill="1" applyBorder="1" applyAlignment="1">
      <alignment horizontal="center"/>
    </xf>
    <xf numFmtId="165" fontId="47" fillId="0" borderId="14" xfId="1" applyNumberFormat="1" applyFont="1" applyFill="1" applyBorder="1" applyAlignment="1">
      <alignment horizontal="center"/>
    </xf>
    <xf numFmtId="165" fontId="47" fillId="0" borderId="15" xfId="1" applyNumberFormat="1" applyFont="1" applyFill="1" applyBorder="1" applyAlignment="1">
      <alignment horizontal="center"/>
    </xf>
    <xf numFmtId="0" fontId="72" fillId="0" borderId="1" xfId="0" applyFont="1" applyFill="1" applyBorder="1" applyAlignment="1">
      <alignment horizontal="left" vertical="top" wrapText="1"/>
    </xf>
    <xf numFmtId="0" fontId="72" fillId="0" borderId="3" xfId="0" applyFont="1" applyFill="1" applyBorder="1" applyAlignment="1">
      <alignment horizontal="left" vertical="top" wrapText="1"/>
    </xf>
    <xf numFmtId="0" fontId="72" fillId="0" borderId="6" xfId="0" applyFont="1" applyFill="1" applyBorder="1" applyAlignment="1">
      <alignment horizontal="left" vertical="top" wrapText="1"/>
    </xf>
    <xf numFmtId="0" fontId="27" fillId="0" borderId="1" xfId="0" applyFont="1" applyFill="1" applyBorder="1" applyAlignment="1">
      <alignment horizontal="center" vertical="center"/>
    </xf>
    <xf numFmtId="0" fontId="87" fillId="35" borderId="1" xfId="0" applyFont="1" applyFill="1" applyBorder="1" applyAlignment="1">
      <alignment vertical="top" wrapText="1"/>
    </xf>
    <xf numFmtId="0" fontId="87" fillId="35" borderId="3" xfId="0" applyFont="1" applyFill="1" applyBorder="1" applyAlignment="1">
      <alignment vertical="top" wrapText="1"/>
    </xf>
    <xf numFmtId="0" fontId="94" fillId="12" borderId="10" xfId="0" applyFont="1" applyFill="1" applyBorder="1" applyAlignment="1">
      <alignment horizontal="center"/>
    </xf>
    <xf numFmtId="43" fontId="39" fillId="0" borderId="7" xfId="1" applyFont="1" applyFill="1" applyBorder="1" applyAlignment="1">
      <alignment vertical="center"/>
    </xf>
    <xf numFmtId="43" fontId="35" fillId="0" borderId="10" xfId="1" applyFont="1" applyFill="1" applyBorder="1" applyAlignment="1">
      <alignment horizontal="center"/>
    </xf>
    <xf numFmtId="43" fontId="39" fillId="0" borderId="2" xfId="1" applyFont="1" applyFill="1" applyBorder="1" applyAlignment="1">
      <alignment horizontal="center" vertical="center"/>
    </xf>
    <xf numFmtId="14" fontId="35" fillId="0" borderId="1" xfId="0" applyNumberFormat="1" applyFont="1" applyBorder="1" applyAlignment="1">
      <alignment horizontal="center"/>
    </xf>
  </cellXfs>
  <cellStyles count="3">
    <cellStyle name="จุลภาค" xfId="1" builtinId="3"/>
    <cellStyle name="จุลภาค 2" xfId="2" xr:uid="{5438DA82-0E17-47D3-AC25-C41F8B172A64}"/>
    <cellStyle name="ปกติ" xfId="0" builtinId="0"/>
  </cellStyles>
  <dxfs count="0"/>
  <tableStyles count="0" defaultTableStyle="TableStyleMedium2" defaultPivotStyle="PivotStyleLight16"/>
  <colors>
    <mruColors>
      <color rgb="FFFFFF00"/>
      <color rgb="FF99FF66"/>
      <color rgb="FF9933FF"/>
      <color rgb="FFFF9999"/>
      <color rgb="FFBCEFA7"/>
      <color rgb="FF9966FF"/>
      <color rgb="FFFBC993"/>
      <color rgb="FFC9CEFF"/>
      <color rgb="FFD4FCC0"/>
      <color rgb="FFCAFEF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  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th-TH"/>
        </a:p>
      </c:txPr>
    </c:title>
    <c:autoTitleDeleted val="0"/>
    <c:view3D>
      <c:rotX val="15"/>
      <c:rotY val="2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7338242383567601"/>
          <c:y val="6.0631614596562536E-2"/>
          <c:w val="0.81461277424355572"/>
          <c:h val="0.60164666610000539"/>
        </c:manualLayout>
      </c:layout>
      <c:bar3DChart>
        <c:barDir val="col"/>
        <c:grouping val="clustered"/>
        <c:varyColors val="0"/>
        <c:ser>
          <c:idx val="0"/>
          <c:order val="0"/>
          <c:tx>
            <c:v>จำนวนรายการ</c:v>
          </c:tx>
          <c:spPr>
            <a:solidFill>
              <a:srgbClr val="9933FF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6.0024009603841539E-3"/>
                  <c:y val="-3.2711808963035674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รายการ 564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3-D6CA-4A76-B414-1420FD66AEAE}"/>
                </c:ext>
              </c:extLst>
            </c:dLbl>
            <c:dLbl>
              <c:idx val="1"/>
              <c:layout>
                <c:manualLayout>
                  <c:x val="-4.0016006402561026E-3"/>
                  <c:y val="-4.2525351651946354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รายการ </a:t>
                    </a:r>
                  </a:p>
                  <a:p>
                    <a:fld id="{208F44C2-F2A1-45F7-9FA0-2B4B94658525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4-D6CA-4A76-B414-1420FD66AEAE}"/>
                </c:ext>
              </c:extLst>
            </c:dLbl>
            <c:dLbl>
              <c:idx val="2"/>
              <c:layout>
                <c:manualLayout>
                  <c:x val="0"/>
                  <c:y val="-1.9627085377821513E-2"/>
                </c:manualLayout>
              </c:layout>
              <c:tx>
                <c:rich>
                  <a:bodyPr/>
                  <a:lstStyle/>
                  <a:p>
                    <a:r>
                      <a:rPr lang="th-TH"/>
                      <a:t>รายการ</a:t>
                    </a:r>
                  </a:p>
                  <a:p>
                    <a:fld id="{236AB9C9-3858-4BD3-AAC5-67FDE65CD4C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7-D6CA-4A76-B414-1420FD66AE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H SarabunIT๙" panose="020B0500040200020003" pitchFamily="34" charset="-34"/>
                    <a:ea typeface="+mn-ea"/>
                    <a:cs typeface="TH SarabunIT๙" panose="020B0500040200020003" pitchFamily="34" charset="-34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กราฟแสดงร้อยละ!$B$4:$B$6</c:f>
              <c:strCache>
                <c:ptCount val="3"/>
                <c:pt idx="0">
                  <c:v>วิธีเฉพาะเจาะจง</c:v>
                </c:pt>
                <c:pt idx="1">
                  <c:v>วิธีประกาศเชิญชวนทั่วไป
วิธีประกวดราคาอิเล็กทรอนิกส์ (e-bidding)</c:v>
                </c:pt>
                <c:pt idx="2">
                  <c:v>วิธีคัดเลือก</c:v>
                </c:pt>
              </c:strCache>
            </c:strRef>
          </c:cat>
          <c:val>
            <c:numRef>
              <c:f>กราฟแสดงร้อยละ!$C$4:$C$6</c:f>
              <c:numCache>
                <c:formatCode>General</c:formatCode>
                <c:ptCount val="3"/>
                <c:pt idx="0">
                  <c:v>564</c:v>
                </c:pt>
                <c:pt idx="1">
                  <c:v>13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CA-4A76-B414-1420FD66AEAE}"/>
            </c:ext>
          </c:extLst>
        </c:ser>
        <c:ser>
          <c:idx val="1"/>
          <c:order val="1"/>
          <c:tx>
            <c:v>ร้อยละ</c:v>
          </c:tx>
          <c:spPr>
            <a:solidFill>
              <a:srgbClr val="99FF66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2131183181934193E-2"/>
                  <c:y val="-2.2370498584634722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TH SarabunIT๙" panose="020B0500040200020003" pitchFamily="34" charset="-34"/>
                        <a:ea typeface="+mn-ea"/>
                        <a:cs typeface="TH SarabunIT๙" panose="020B0500040200020003" pitchFamily="34" charset="-34"/>
                      </a:defRPr>
                    </a:pPr>
                    <a:r>
                      <a:rPr lang="th-TH" sz="1100" b="1">
                        <a:latin typeface="TH SarabunIT๙" panose="020B0500040200020003" pitchFamily="34" charset="-34"/>
                        <a:cs typeface="TH SarabunIT๙" panose="020B0500040200020003" pitchFamily="34" charset="-34"/>
                      </a:rPr>
                      <a:t>ร้อยละ (%)</a:t>
                    </a:r>
                  </a:p>
                  <a:p>
                    <a:pPr>
                      <a:defRPr sz="1100" b="1">
                        <a:latin typeface="TH SarabunIT๙" panose="020B0500040200020003" pitchFamily="34" charset="-34"/>
                        <a:cs typeface="TH SarabunIT๙" panose="020B0500040200020003" pitchFamily="34" charset="-34"/>
                      </a:defRPr>
                    </a:pPr>
                    <a:r>
                      <a:rPr lang="th-TH" sz="1100" b="1">
                        <a:latin typeface="TH SarabunIT๙" panose="020B0500040200020003" pitchFamily="34" charset="-34"/>
                        <a:cs typeface="TH SarabunIT๙" panose="020B0500040200020003" pitchFamily="34" charset="-34"/>
                      </a:rPr>
                      <a:t>97.58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H SarabunIT๙" panose="020B0500040200020003" pitchFamily="34" charset="-34"/>
                      <a:ea typeface="+mn-ea"/>
                      <a:cs typeface="TH SarabunIT๙" panose="020B0500040200020003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5-D6CA-4A76-B414-1420FD66AEAE}"/>
                </c:ext>
              </c:extLst>
            </c:dLbl>
            <c:dLbl>
              <c:idx val="1"/>
              <c:layout>
                <c:manualLayout>
                  <c:x val="4.4474640249800634E-2"/>
                  <c:y val="-3.615891242250275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TH SarabunIT๙" panose="020B0500040200020003" pitchFamily="34" charset="-34"/>
                        <a:ea typeface="+mn-ea"/>
                        <a:cs typeface="TH SarabunIT๙" panose="020B0500040200020003" pitchFamily="34" charset="-34"/>
                      </a:defRPr>
                    </a:pPr>
                    <a:r>
                      <a:rPr lang="th-TH" sz="1100" b="1">
                        <a:latin typeface="TH SarabunIT๙" panose="020B0500040200020003" pitchFamily="34" charset="-34"/>
                        <a:cs typeface="TH SarabunIT๙" panose="020B0500040200020003" pitchFamily="34" charset="-34"/>
                      </a:rPr>
                      <a:t>ร้อยละ (%)</a:t>
                    </a:r>
                  </a:p>
                  <a:p>
                    <a:pPr>
                      <a:defRPr sz="1100" b="1">
                        <a:latin typeface="TH SarabunIT๙" panose="020B0500040200020003" pitchFamily="34" charset="-34"/>
                        <a:cs typeface="TH SarabunIT๙" panose="020B0500040200020003" pitchFamily="34" charset="-34"/>
                      </a:defRPr>
                    </a:pPr>
                    <a:fld id="{2A1EFDA6-CF44-4624-84E7-46EEABEB3C44}" type="VALUE">
                      <a:rPr lang="en-US" sz="1100" b="1">
                        <a:latin typeface="TH SarabunIT๙" panose="020B0500040200020003" pitchFamily="34" charset="-34"/>
                        <a:cs typeface="TH SarabunIT๙" panose="020B0500040200020003" pitchFamily="34" charset="-34"/>
                      </a:rPr>
                      <a:pPr>
                        <a:defRPr sz="1100" b="1">
                          <a:latin typeface="TH SarabunIT๙" panose="020B0500040200020003" pitchFamily="34" charset="-34"/>
                          <a:cs typeface="TH SarabunIT๙" panose="020B0500040200020003" pitchFamily="34" charset="-34"/>
                        </a:defRPr>
                      </a:pPr>
                      <a:t>[VALUE]</a:t>
                    </a:fld>
                    <a:endParaRPr lang="en-US"/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H SarabunIT๙" panose="020B0500040200020003" pitchFamily="34" charset="-34"/>
                      <a:ea typeface="+mn-ea"/>
                      <a:cs typeface="TH SarabunIT๙" panose="020B0500040200020003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6-D6CA-4A76-B414-1420FD66AEAE}"/>
                </c:ext>
              </c:extLst>
            </c:dLbl>
            <c:dLbl>
              <c:idx val="2"/>
              <c:layout>
                <c:manualLayout>
                  <c:x val="3.8058688042145995E-2"/>
                  <c:y val="-2.5025049003320119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100" b="1" i="0" u="none" strike="noStrike" kern="1200" baseline="0">
                        <a:solidFill>
                          <a:schemeClr val="tx1">
                            <a:lumMod val="75000"/>
                            <a:lumOff val="25000"/>
                          </a:schemeClr>
                        </a:solidFill>
                        <a:latin typeface="TH SarabunIT๙" panose="020B0500040200020003" pitchFamily="34" charset="-34"/>
                        <a:ea typeface="+mn-ea"/>
                        <a:cs typeface="TH SarabunIT๙" panose="020B0500040200020003" pitchFamily="34" charset="-34"/>
                      </a:defRPr>
                    </a:pPr>
                    <a:r>
                      <a:rPr lang="th-TH" sz="1100" b="1">
                        <a:latin typeface="TH SarabunIT๙" panose="020B0500040200020003" pitchFamily="34" charset="-34"/>
                        <a:cs typeface="TH SarabunIT๙" panose="020B0500040200020003" pitchFamily="34" charset="-34"/>
                      </a:rPr>
                      <a:t>ร้อยละ (%)</a:t>
                    </a:r>
                  </a:p>
                  <a:p>
                    <a:pPr>
                      <a:defRPr sz="1100" b="1">
                        <a:latin typeface="TH SarabunIT๙" panose="020B0500040200020003" pitchFamily="34" charset="-34"/>
                        <a:cs typeface="TH SarabunIT๙" panose="020B0500040200020003" pitchFamily="34" charset="-34"/>
                      </a:defRPr>
                    </a:pPr>
                    <a:r>
                      <a:rPr lang="th-TH" sz="1100" b="1">
                        <a:latin typeface="TH SarabunIT๙" panose="020B0500040200020003" pitchFamily="34" charset="-34"/>
                        <a:cs typeface="TH SarabunIT๙" panose="020B0500040200020003" pitchFamily="34" charset="-34"/>
                      </a:rPr>
                      <a:t>0.17</a:t>
                    </a: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tx1">
                          <a:lumMod val="75000"/>
                          <a:lumOff val="25000"/>
                        </a:schemeClr>
                      </a:solidFill>
                      <a:latin typeface="TH SarabunIT๙" panose="020B0500040200020003" pitchFamily="34" charset="-34"/>
                      <a:ea typeface="+mn-ea"/>
                      <a:cs typeface="TH SarabunIT๙" panose="020B0500040200020003" pitchFamily="34" charset="-34"/>
                    </a:defRPr>
                  </a:pPr>
                  <a:endParaRPr lang="th-TH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showDataLabelsRange val="0"/>
                </c:ext>
                <c:ext xmlns:c16="http://schemas.microsoft.com/office/drawing/2014/chart" uri="{C3380CC4-5D6E-409C-BE32-E72D297353CC}">
                  <c16:uniqueId val="{00000008-D6CA-4A76-B414-1420FD66AEA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th-TH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กราฟแสดงร้อยละ!$B$4:$B$6</c:f>
              <c:strCache>
                <c:ptCount val="3"/>
                <c:pt idx="0">
                  <c:v>วิธีเฉพาะเจาะจง</c:v>
                </c:pt>
                <c:pt idx="1">
                  <c:v>วิธีประกาศเชิญชวนทั่วไป
วิธีประกวดราคาอิเล็กทรอนิกส์ (e-bidding)</c:v>
                </c:pt>
                <c:pt idx="2">
                  <c:v>วิธีคัดเลือก</c:v>
                </c:pt>
              </c:strCache>
            </c:strRef>
          </c:cat>
          <c:val>
            <c:numRef>
              <c:f>กราฟแสดงร้อยละ!$D$4:$D$6</c:f>
              <c:numCache>
                <c:formatCode>0.00</c:formatCode>
                <c:ptCount val="3"/>
                <c:pt idx="0">
                  <c:v>97.577854671280278</c:v>
                </c:pt>
                <c:pt idx="1">
                  <c:v>2.2491349480968856</c:v>
                </c:pt>
                <c:pt idx="2">
                  <c:v>0.17301038062283736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6CA-4A76-B414-1420FD66AE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99"/>
        <c:shape val="box"/>
        <c:axId val="772398992"/>
        <c:axId val="772399712"/>
        <c:axId val="0"/>
      </c:bar3DChart>
      <c:catAx>
        <c:axId val="772398992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772399712"/>
        <c:crosses val="autoZero"/>
        <c:auto val="1"/>
        <c:lblAlgn val="ctr"/>
        <c:lblOffset val="100"/>
        <c:noMultiLvlLbl val="0"/>
      </c:catAx>
      <c:valAx>
        <c:axId val="772399712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772398992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>
            <a:solidFill>
              <a:schemeClr val="tx1">
                <a:lumMod val="15000"/>
                <a:lumOff val="85000"/>
              </a:schemeClr>
            </a:solidFill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th-TH"/>
          </a:p>
        </c:txPr>
      </c:dTable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38529049415041605"/>
          <c:y val="3.0798296925347524E-2"/>
          <c:w val="0.22941901169916787"/>
          <c:h val="5.184368083021881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23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00206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5F0B-47B8-A697-81C56BDDB4D6}"/>
              </c:ext>
            </c:extLst>
          </c:dPt>
          <c:dPt>
            <c:idx val="1"/>
            <c:bubble3D val="0"/>
            <c:explosion val="24"/>
            <c:spPr>
              <a:solidFill>
                <a:schemeClr val="tx2">
                  <a:lumMod val="60000"/>
                  <a:lumOff val="4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5F0B-47B8-A697-81C56BDDB4D6}"/>
              </c:ext>
            </c:extLst>
          </c:dPt>
          <c:dPt>
            <c:idx val="2"/>
            <c:bubble3D val="0"/>
            <c:spPr>
              <a:solidFill>
                <a:srgbClr val="FF00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5F0B-47B8-A697-81C56BDDB4D6}"/>
              </c:ext>
            </c:extLst>
          </c:dPt>
          <c:cat>
            <c:strRef>
              <c:f>วิธีการจัดซื้อ!$B$4:$B$6</c:f>
              <c:strCache>
                <c:ptCount val="3"/>
                <c:pt idx="0">
                  <c:v>วิธีประกวดราคาอิเล็กทรอนิกส์  (e-bidding)</c:v>
                </c:pt>
                <c:pt idx="1">
                  <c:v>วิธีเฉพาะเจาะจง</c:v>
                </c:pt>
                <c:pt idx="2">
                  <c:v>วิธีคัดเลือก</c:v>
                </c:pt>
              </c:strCache>
            </c:strRef>
          </c:cat>
          <c:val>
            <c:numRef>
              <c:f>วิธีการจัดซื้อ!$C$4:$C$6</c:f>
              <c:numCache>
                <c:formatCode>General</c:formatCode>
                <c:ptCount val="3"/>
                <c:pt idx="0">
                  <c:v>13</c:v>
                </c:pt>
                <c:pt idx="1">
                  <c:v>564</c:v>
                </c:pt>
                <c:pt idx="2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0B-47B8-A697-81C56BDDB4D6}"/>
            </c:ext>
          </c:extLst>
        </c:ser>
        <c:ser>
          <c:idx val="1"/>
          <c:order val="1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26D5-47E3-B5D0-F09B0F4E6A9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26D5-47E3-B5D0-F09B0F4E6A9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26D5-47E3-B5D0-F09B0F4E6A93}"/>
              </c:ext>
            </c:extLst>
          </c:dPt>
          <c:cat>
            <c:strRef>
              <c:f>วิธีการจัดซื้อ!$B$4:$B$6</c:f>
              <c:strCache>
                <c:ptCount val="3"/>
                <c:pt idx="0">
                  <c:v>วิธีประกวดราคาอิเล็กทรอนิกส์  (e-bidding)</c:v>
                </c:pt>
                <c:pt idx="1">
                  <c:v>วิธีเฉพาะเจาะจง</c:v>
                </c:pt>
                <c:pt idx="2">
                  <c:v>วิธีคัดเลือก</c:v>
                </c:pt>
              </c:strCache>
            </c:strRef>
          </c:cat>
          <c:val>
            <c:numRef>
              <c:f>วิธีการจัดซื้อ!$D$4:$D$6</c:f>
              <c:numCache>
                <c:formatCode>0.00</c:formatCode>
                <c:ptCount val="3"/>
                <c:pt idx="0">
                  <c:v>2.2491349480968856</c:v>
                </c:pt>
                <c:pt idx="1">
                  <c:v>97.577854671280278</c:v>
                </c:pt>
                <c:pt idx="2">
                  <c:v>0.17301038062283736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0B-47B8-A697-81C56BDDB4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baseline="0">
              <a:solidFill>
                <a:sysClr val="windowText" lastClr="000000"/>
              </a:solidFill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defRPr>
          </a:pPr>
          <a:endParaRPr lang="th-TH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 sz="1400" b="1" i="0" u="none" strike="noStrike" kern="1200" spc="100" baseline="0">
                <a:solidFill>
                  <a:sysClr val="windowText" lastClr="000000"/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TH SarabunIT๙" panose="020B0500040200020003" pitchFamily="34" charset="-34"/>
                <a:cs typeface="TH SarabunIT๙" panose="020B0500040200020003" pitchFamily="34" charset="-34"/>
              </a:rPr>
              <a:t>มูลค่าการจัดซื้อจัดจ้าง ประจำปีงบประมาณ พ.ศ.2568 จำแนกตามมูลค่าการจัดซื้อจัดจ้าง</a:t>
            </a:r>
            <a:endParaRPr lang="en-US" sz="1400" b="1" i="0" u="none" strike="noStrike" kern="1200" spc="100" baseline="0">
              <a:solidFill>
                <a:sysClr val="windowText" lastClr="000000"/>
              </a:solidFill>
              <a:effectLst>
                <a:outerShdw blurRad="50800" dist="38100" dir="5400000" algn="t" rotWithShape="0">
                  <a:prstClr val="black">
                    <a:alpha val="40000"/>
                  </a:prstClr>
                </a:outerShdw>
              </a:effectLst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5.4487179487179488E-2"/>
          <c:y val="9.228984571089599E-2"/>
          <c:w val="0.91826923076923073"/>
          <c:h val="0.83556845468259688"/>
        </c:manualLayout>
      </c:layout>
      <c:pie3DChart>
        <c:varyColors val="1"/>
        <c:ser>
          <c:idx val="0"/>
          <c:order val="0"/>
          <c:tx>
            <c:strRef>
              <c:f>มูลค่าการจัดซื้อจัดจ้าง!$E$2</c:f>
              <c:strCache>
                <c:ptCount val="1"/>
                <c:pt idx="0">
                  <c:v>มูลค่าที่ประหยัดได้</c:v>
                </c:pt>
              </c:strCache>
            </c:strRef>
          </c:tx>
          <c:dPt>
            <c:idx val="0"/>
            <c:bubble3D val="0"/>
            <c:spPr>
              <a:solidFill>
                <a:srgbClr val="92D05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33DF-405E-BABD-FF7D0B151C10}"/>
              </c:ext>
            </c:extLst>
          </c:dPt>
          <c:dPt>
            <c:idx val="1"/>
            <c:bubble3D val="0"/>
            <c:spPr>
              <a:solidFill>
                <a:srgbClr val="0070C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2-33DF-405E-BABD-FF7D0B151C10}"/>
              </c:ext>
            </c:extLst>
          </c:dPt>
          <c:dPt>
            <c:idx val="2"/>
            <c:bubble3D val="0"/>
            <c:explosion val="1"/>
            <c:spPr>
              <a:solidFill>
                <a:schemeClr val="accent2">
                  <a:lumMod val="5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33DF-405E-BABD-FF7D0B151C10}"/>
              </c:ext>
            </c:extLst>
          </c:dPt>
          <c:dPt>
            <c:idx val="3"/>
            <c:bubble3D val="0"/>
            <c:explosion val="2"/>
            <c:spPr>
              <a:solidFill>
                <a:srgbClr val="FFFF00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4-33DF-405E-BABD-FF7D0B151C10}"/>
              </c:ext>
            </c:extLst>
          </c:dPt>
          <c:cat>
            <c:strLit>
              <c:ptCount val="1"/>
              <c:pt idx="0">
                <c:v>วิธีประกาศเชิญชวนทั่วไปวิธีประกวดราคาอิเล็กทรอนิกส์ (e-bidding)</c:v>
              </c:pt>
            </c:strLit>
          </c:cat>
          <c:val>
            <c:numRef>
              <c:f>มูลค่าการจัดซื้อจัดจ้าง!$E$3:$E$6</c:f>
              <c:numCache>
                <c:formatCode>_(* #,##0.00_);_(* \(#,##0.00\);_(* "-"??_);_(@_)</c:formatCode>
                <c:ptCount val="4"/>
                <c:pt idx="0">
                  <c:v>1880492.6300000027</c:v>
                </c:pt>
                <c:pt idx="1">
                  <c:v>1473223.1100000031</c:v>
                </c:pt>
                <c:pt idx="2">
                  <c:v>98843</c:v>
                </c:pt>
                <c:pt idx="3">
                  <c:v>3452558.7400000058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3DF-405E-BABD-FF7D0B151C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>
          <a:outerShdw blurRad="50800" dir="5400000" algn="ctr" rotWithShape="0">
            <a:srgbClr val="000000">
              <a:alpha val="43137"/>
            </a:srgbClr>
          </a:outerShdw>
        </a:effectLst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25400</xdr:colOff>
      <xdr:row>8</xdr:row>
      <xdr:rowOff>153670</xdr:rowOff>
    </xdr:from>
    <xdr:to>
      <xdr:col>6</xdr:col>
      <xdr:colOff>518160</xdr:colOff>
      <xdr:row>32</xdr:row>
      <xdr:rowOff>38100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4DFFA150-C82F-AA47-9009-5F7FDC4B7F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281353</xdr:colOff>
      <xdr:row>9</xdr:row>
      <xdr:rowOff>5861</xdr:rowOff>
    </xdr:from>
    <xdr:to>
      <xdr:col>3</xdr:col>
      <xdr:colOff>1031632</xdr:colOff>
      <xdr:row>25</xdr:row>
      <xdr:rowOff>87922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29C40F76-8489-91F3-263A-9EF47D4C57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404447</xdr:colOff>
      <xdr:row>10</xdr:row>
      <xdr:rowOff>1</xdr:rowOff>
    </xdr:from>
    <xdr:to>
      <xdr:col>1</xdr:col>
      <xdr:colOff>1330568</xdr:colOff>
      <xdr:row>15</xdr:row>
      <xdr:rowOff>29308</xdr:rowOff>
    </xdr:to>
    <xdr:sp macro="" textlink="">
      <xdr:nvSpPr>
        <xdr:cNvPr id="4" name="กล่องข้อความ 3">
          <a:extLst>
            <a:ext uri="{FF2B5EF4-FFF2-40B4-BE49-F238E27FC236}">
              <a16:creationId xmlns:a16="http://schemas.microsoft.com/office/drawing/2014/main" id="{BAB12196-0E88-B3DE-BECA-D47620E1FA5A}"/>
            </a:ext>
          </a:extLst>
        </xdr:cNvPr>
        <xdr:cNvSpPr txBox="1"/>
      </xdr:nvSpPr>
      <xdr:spPr>
        <a:xfrm>
          <a:off x="738555" y="2051539"/>
          <a:ext cx="926121" cy="9085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วิธีประกวดราคาอิเล็กทรอนิกส์ </a:t>
          </a:r>
          <a:endParaRPr lang="th-TH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th-TH" sz="11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 (</a:t>
          </a:r>
          <a:r>
            <a:rPr lang="en-US" sz="11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e-bidding)</a:t>
          </a:r>
          <a:endParaRPr lang="th-TH">
            <a:effectLst/>
            <a:latin typeface="TH SarabunIT๙" panose="020B0500040200020003" pitchFamily="34" charset="-34"/>
            <a:cs typeface="TH SarabunIT๙" panose="020B0500040200020003" pitchFamily="34" charset="-34"/>
          </a:endParaRPr>
        </a:p>
        <a:p>
          <a:r>
            <a:rPr lang="en-US" sz="11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38,224,625.00</a:t>
          </a:r>
          <a:br>
            <a:rPr lang="th-TH" sz="11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lang="en-US" sz="11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2.25 %</a:t>
          </a:r>
          <a:endParaRPr lang="th-TH" sz="11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2</xdr:col>
      <xdr:colOff>1148863</xdr:colOff>
      <xdr:row>20</xdr:row>
      <xdr:rowOff>5862</xdr:rowOff>
    </xdr:from>
    <xdr:to>
      <xdr:col>3</xdr:col>
      <xdr:colOff>1014048</xdr:colOff>
      <xdr:row>23</xdr:row>
      <xdr:rowOff>140677</xdr:rowOff>
    </xdr:to>
    <xdr:sp macro="" textlink="">
      <xdr:nvSpPr>
        <xdr:cNvPr id="5" name="กล่องข้อความ 4">
          <a:extLst>
            <a:ext uri="{FF2B5EF4-FFF2-40B4-BE49-F238E27FC236}">
              <a16:creationId xmlns:a16="http://schemas.microsoft.com/office/drawing/2014/main" id="{1DD698DD-73FF-4E60-BAD0-10C44B6031B3}"/>
            </a:ext>
          </a:extLst>
        </xdr:cNvPr>
        <xdr:cNvSpPr txBox="1"/>
      </xdr:nvSpPr>
      <xdr:spPr>
        <a:xfrm>
          <a:off x="4155832" y="3815862"/>
          <a:ext cx="1137139" cy="6623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วิธีเฉพาะเจาะจง</a:t>
          </a:r>
          <a:r>
            <a:rPr lang="en-US" sz="11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33,538,888.92</a:t>
          </a:r>
          <a:br>
            <a:rPr lang="en-US" sz="11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lang="en-US" sz="11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97.58 %</a:t>
          </a:r>
          <a:endParaRPr lang="th-TH" sz="11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  <xdr:twoCellAnchor>
    <xdr:from>
      <xdr:col>1</xdr:col>
      <xdr:colOff>486509</xdr:colOff>
      <xdr:row>20</xdr:row>
      <xdr:rowOff>35170</xdr:rowOff>
    </xdr:from>
    <xdr:to>
      <xdr:col>1</xdr:col>
      <xdr:colOff>1406771</xdr:colOff>
      <xdr:row>23</xdr:row>
      <xdr:rowOff>76202</xdr:rowOff>
    </xdr:to>
    <xdr:sp macro="" textlink="">
      <xdr:nvSpPr>
        <xdr:cNvPr id="6" name="กล่องข้อความ 5">
          <a:extLst>
            <a:ext uri="{FF2B5EF4-FFF2-40B4-BE49-F238E27FC236}">
              <a16:creationId xmlns:a16="http://schemas.microsoft.com/office/drawing/2014/main" id="{16AC2A68-4F9E-4727-908F-B022D9FC5256}"/>
            </a:ext>
          </a:extLst>
        </xdr:cNvPr>
        <xdr:cNvSpPr txBox="1"/>
      </xdr:nvSpPr>
      <xdr:spPr>
        <a:xfrm>
          <a:off x="820617" y="3845170"/>
          <a:ext cx="920262" cy="5685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1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วิธีคัดเลือก</a:t>
          </a:r>
          <a:r>
            <a:rPr lang="en-US" sz="11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6,608,843</a:t>
          </a:r>
          <a:br>
            <a:rPr lang="th-TH" sz="11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</a:br>
          <a:r>
            <a:rPr lang="en-US" sz="1100" b="1">
              <a:solidFill>
                <a:schemeClr val="dk1"/>
              </a:solidFill>
              <a:effectLst/>
              <a:latin typeface="TH SarabunIT๙" panose="020B0500040200020003" pitchFamily="34" charset="-34"/>
              <a:ea typeface="+mn-ea"/>
              <a:cs typeface="TH SarabunIT๙" panose="020B0500040200020003" pitchFamily="34" charset="-34"/>
            </a:rPr>
            <a:t>0.17 %</a:t>
          </a:r>
          <a:endParaRPr lang="th-TH" sz="1100">
            <a:latin typeface="TH SarabunIT๙" panose="020B0500040200020003" pitchFamily="34" charset="-34"/>
            <a:cs typeface="TH SarabunIT๙" panose="020B0500040200020003" pitchFamily="34" charset="-34"/>
          </a:endParaRPr>
        </a:p>
      </xdr:txBody>
    </xdr:sp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0.62547</cdr:x>
      <cdr:y>0.17409</cdr:y>
    </cdr:from>
    <cdr:to>
      <cdr:x>0.79775</cdr:x>
      <cdr:y>0.33603</cdr:y>
    </cdr:to>
    <cdr:sp macro="" textlink="">
      <cdr:nvSpPr>
        <cdr:cNvPr id="2" name="กล่องข้อความ 1">
          <a:extLst xmlns:a="http://schemas.openxmlformats.org/drawingml/2006/main">
            <a:ext uri="{FF2B5EF4-FFF2-40B4-BE49-F238E27FC236}">
              <a16:creationId xmlns:a16="http://schemas.microsoft.com/office/drawing/2014/main" id="{F7DB452B-C362-91EC-9D20-C7EF7E4EC9DD}"/>
            </a:ext>
          </a:extLst>
        </cdr:cNvPr>
        <cdr:cNvSpPr txBox="1"/>
      </cdr:nvSpPr>
      <cdr:spPr>
        <a:xfrm xmlns:a="http://schemas.openxmlformats.org/drawingml/2006/main">
          <a:off x="2936632" y="504093"/>
          <a:ext cx="808893" cy="46892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th-TH" sz="1100" kern="1200"/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9</xdr:row>
      <xdr:rowOff>45583</xdr:rowOff>
    </xdr:from>
    <xdr:to>
      <xdr:col>6</xdr:col>
      <xdr:colOff>478971</xdr:colOff>
      <xdr:row>37</xdr:row>
      <xdr:rowOff>129268</xdr:rowOff>
    </xdr:to>
    <xdr:grpSp>
      <xdr:nvGrpSpPr>
        <xdr:cNvPr id="3" name="กลุ่ม 2">
          <a:extLst>
            <a:ext uri="{FF2B5EF4-FFF2-40B4-BE49-F238E27FC236}">
              <a16:creationId xmlns:a16="http://schemas.microsoft.com/office/drawing/2014/main" id="{6C5115EC-F9FB-01B3-7EF7-5C5743D83A9A}"/>
            </a:ext>
          </a:extLst>
        </xdr:cNvPr>
        <xdr:cNvGrpSpPr/>
      </xdr:nvGrpSpPr>
      <xdr:grpSpPr>
        <a:xfrm>
          <a:off x="0" y="3821716"/>
          <a:ext cx="7260771" cy="5299152"/>
          <a:chOff x="7791450" y="502783"/>
          <a:chExt cx="8022772" cy="4960490"/>
        </a:xfrm>
      </xdr:grpSpPr>
      <xdr:graphicFrame macro="">
        <xdr:nvGraphicFramePr>
          <xdr:cNvPr id="6" name="แผนภูมิ 5">
            <a:extLst>
              <a:ext uri="{FF2B5EF4-FFF2-40B4-BE49-F238E27FC236}">
                <a16:creationId xmlns:a16="http://schemas.microsoft.com/office/drawing/2014/main" id="{EA61591F-2D4A-0345-095C-C2BB7AFEBD0C}"/>
              </a:ext>
            </a:extLst>
          </xdr:cNvPr>
          <xdr:cNvGraphicFramePr/>
        </xdr:nvGraphicFramePr>
        <xdr:xfrm>
          <a:off x="7791450" y="502783"/>
          <a:ext cx="8022772" cy="496049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pSp>
        <xdr:nvGrpSpPr>
          <xdr:cNvPr id="15" name="กลุ่ม 14">
            <a:extLst>
              <a:ext uri="{FF2B5EF4-FFF2-40B4-BE49-F238E27FC236}">
                <a16:creationId xmlns:a16="http://schemas.microsoft.com/office/drawing/2014/main" id="{570CC264-19E6-2638-C944-1C9220274F8D}"/>
              </a:ext>
            </a:extLst>
          </xdr:cNvPr>
          <xdr:cNvGrpSpPr/>
        </xdr:nvGrpSpPr>
        <xdr:grpSpPr>
          <a:xfrm>
            <a:off x="8409215" y="5136695"/>
            <a:ext cx="6768190" cy="288479"/>
            <a:chOff x="7905750" y="5114925"/>
            <a:chExt cx="6686547" cy="285757"/>
          </a:xfrm>
        </xdr:grpSpPr>
        <xdr:sp macro="" textlink="">
          <xdr:nvSpPr>
            <xdr:cNvPr id="7" name="สี่เหลี่ยมผืนผ้า 6">
              <a:extLst>
                <a:ext uri="{FF2B5EF4-FFF2-40B4-BE49-F238E27FC236}">
                  <a16:creationId xmlns:a16="http://schemas.microsoft.com/office/drawing/2014/main" id="{5C19FAFD-93B4-0AE8-5ED6-52DBA737964C}"/>
                </a:ext>
              </a:extLst>
            </xdr:cNvPr>
            <xdr:cNvSpPr/>
          </xdr:nvSpPr>
          <xdr:spPr>
            <a:xfrm>
              <a:off x="7905750" y="5191125"/>
              <a:ext cx="161925" cy="133350"/>
            </a:xfrm>
            <a:prstGeom prst="rect">
              <a:avLst/>
            </a:prstGeom>
            <a:solidFill>
              <a:srgbClr val="99FF66"/>
            </a:solidFill>
            <a:ln w="3175">
              <a:solidFill>
                <a:schemeClr val="tx1"/>
              </a:solidFill>
            </a:ln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sp macro="" textlink="">
          <xdr:nvSpPr>
            <xdr:cNvPr id="8" name="สี่เหลี่ยมผืนผ้า 7">
              <a:extLst>
                <a:ext uri="{FF2B5EF4-FFF2-40B4-BE49-F238E27FC236}">
                  <a16:creationId xmlns:a16="http://schemas.microsoft.com/office/drawing/2014/main" id="{6CB7BF89-83B0-458A-8781-683346B3CCE7}"/>
                </a:ext>
              </a:extLst>
            </xdr:cNvPr>
            <xdr:cNvSpPr/>
          </xdr:nvSpPr>
          <xdr:spPr>
            <a:xfrm>
              <a:off x="11163300" y="5200650"/>
              <a:ext cx="161925" cy="133350"/>
            </a:xfrm>
            <a:prstGeom prst="rect">
              <a:avLst/>
            </a:prstGeom>
            <a:solidFill>
              <a:srgbClr val="0070C0"/>
            </a:solidFill>
            <a:ln w="3175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sp macro="" textlink="">
          <xdr:nvSpPr>
            <xdr:cNvPr id="9" name="สี่เหลี่ยมผืนผ้า 8">
              <a:extLst>
                <a:ext uri="{FF2B5EF4-FFF2-40B4-BE49-F238E27FC236}">
                  <a16:creationId xmlns:a16="http://schemas.microsoft.com/office/drawing/2014/main" id="{C6C28875-A08E-4B2B-AA10-705E545FE66A}"/>
                </a:ext>
              </a:extLst>
            </xdr:cNvPr>
            <xdr:cNvSpPr/>
          </xdr:nvSpPr>
          <xdr:spPr>
            <a:xfrm>
              <a:off x="13373100" y="5191125"/>
              <a:ext cx="161925" cy="133350"/>
            </a:xfrm>
            <a:prstGeom prst="rect">
              <a:avLst/>
            </a:prstGeom>
            <a:solidFill>
              <a:srgbClr val="FFFF00"/>
            </a:solidFill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sp macro="" textlink="">
          <xdr:nvSpPr>
            <xdr:cNvPr id="10" name="สี่เหลี่ยมผืนผ้า 9">
              <a:extLst>
                <a:ext uri="{FF2B5EF4-FFF2-40B4-BE49-F238E27FC236}">
                  <a16:creationId xmlns:a16="http://schemas.microsoft.com/office/drawing/2014/main" id="{988688F5-3F25-4953-A166-3A275D74374E}"/>
                </a:ext>
              </a:extLst>
            </xdr:cNvPr>
            <xdr:cNvSpPr/>
          </xdr:nvSpPr>
          <xdr:spPr>
            <a:xfrm>
              <a:off x="12392025" y="5210175"/>
              <a:ext cx="161925" cy="133350"/>
            </a:xfrm>
            <a:prstGeom prst="rect">
              <a:avLst/>
            </a:prstGeom>
            <a:solidFill>
              <a:schemeClr val="accent2">
                <a:lumMod val="50000"/>
              </a:schemeClr>
            </a:solidFill>
            <a:ln w="3175"/>
          </xdr:spPr>
          <xdr:style>
            <a:lnRef idx="2">
              <a:schemeClr val="accent1">
                <a:shade val="15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vertOverflow="clip" horzOverflow="clip" rtlCol="0" anchor="t"/>
            <a:lstStyle/>
            <a:p>
              <a:pPr algn="l"/>
              <a:endParaRPr lang="th-TH" sz="1100"/>
            </a:p>
          </xdr:txBody>
        </xdr:sp>
        <xdr:sp macro="" textlink="">
          <xdr:nvSpPr>
            <xdr:cNvPr id="11" name="กล่องข้อความ 10">
              <a:extLst>
                <a:ext uri="{FF2B5EF4-FFF2-40B4-BE49-F238E27FC236}">
                  <a16:creationId xmlns:a16="http://schemas.microsoft.com/office/drawing/2014/main" id="{91D7E169-93CC-1DE4-736E-3B9E7FFC3C90}"/>
                </a:ext>
              </a:extLst>
            </xdr:cNvPr>
            <xdr:cNvSpPr txBox="1"/>
          </xdr:nvSpPr>
          <xdr:spPr>
            <a:xfrm>
              <a:off x="8124825" y="5114925"/>
              <a:ext cx="2962276" cy="276225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200">
                  <a:latin typeface="Angsana New" panose="02020603050405020304" pitchFamily="18" charset="-34"/>
                  <a:cs typeface="Angsana New" panose="02020603050405020304" pitchFamily="18" charset="-34"/>
                </a:rPr>
                <a:t>วิธีประกาศเชิญชวนทั่วไปวิธีประกวดราคาอิเล็กทรอนิกส์ (</a:t>
              </a:r>
              <a:r>
                <a:rPr lang="en-US" sz="1200">
                  <a:latin typeface="Angsana New" panose="02020603050405020304" pitchFamily="18" charset="-34"/>
                  <a:cs typeface="Angsana New" panose="02020603050405020304" pitchFamily="18" charset="-34"/>
                </a:rPr>
                <a:t>e-bidding)</a:t>
              </a:r>
              <a:endParaRPr lang="th-TH" sz="1200">
                <a:latin typeface="Angsana New" panose="02020603050405020304" pitchFamily="18" charset="-34"/>
                <a:cs typeface="Angsana New" panose="02020603050405020304" pitchFamily="18" charset="-34"/>
              </a:endParaRPr>
            </a:p>
          </xdr:txBody>
        </xdr:sp>
        <xdr:sp macro="" textlink="">
          <xdr:nvSpPr>
            <xdr:cNvPr id="12" name="กล่องข้อความ 11">
              <a:extLst>
                <a:ext uri="{FF2B5EF4-FFF2-40B4-BE49-F238E27FC236}">
                  <a16:creationId xmlns:a16="http://schemas.microsoft.com/office/drawing/2014/main" id="{C9D6239A-049E-468C-B06E-455EA67F6025}"/>
                </a:ext>
              </a:extLst>
            </xdr:cNvPr>
            <xdr:cNvSpPr txBox="1"/>
          </xdr:nvSpPr>
          <xdr:spPr>
            <a:xfrm>
              <a:off x="11382375" y="5133976"/>
              <a:ext cx="904875" cy="266700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200">
                  <a:latin typeface="Angsana New" panose="02020603050405020304" pitchFamily="18" charset="-34"/>
                  <a:cs typeface="Angsana New" panose="02020603050405020304" pitchFamily="18" charset="-34"/>
                </a:rPr>
                <a:t>วิธีเฉพาะเจาะจง</a:t>
              </a:r>
            </a:p>
          </xdr:txBody>
        </xdr:sp>
        <xdr:sp macro="" textlink="">
          <xdr:nvSpPr>
            <xdr:cNvPr id="13" name="กล่องข้อความ 12">
              <a:extLst>
                <a:ext uri="{FF2B5EF4-FFF2-40B4-BE49-F238E27FC236}">
                  <a16:creationId xmlns:a16="http://schemas.microsoft.com/office/drawing/2014/main" id="{361E1884-E47C-4859-A769-5D54FD56FD8E}"/>
                </a:ext>
              </a:extLst>
            </xdr:cNvPr>
            <xdr:cNvSpPr txBox="1"/>
          </xdr:nvSpPr>
          <xdr:spPr>
            <a:xfrm>
              <a:off x="12601575" y="5114925"/>
              <a:ext cx="676275" cy="285749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200">
                  <a:latin typeface="Angsana New" panose="02020603050405020304" pitchFamily="18" charset="-34"/>
                  <a:cs typeface="Angsana New" panose="02020603050405020304" pitchFamily="18" charset="-34"/>
                </a:rPr>
                <a:t>วิธีคัดเลือก</a:t>
              </a:r>
            </a:p>
          </xdr:txBody>
        </xdr:sp>
        <xdr:sp macro="" textlink="">
          <xdr:nvSpPr>
            <xdr:cNvPr id="14" name="กล่องข้อความ 13">
              <a:extLst>
                <a:ext uri="{FF2B5EF4-FFF2-40B4-BE49-F238E27FC236}">
                  <a16:creationId xmlns:a16="http://schemas.microsoft.com/office/drawing/2014/main" id="{4022D634-BEBC-4F56-B2C5-6552EA5FBA09}"/>
                </a:ext>
              </a:extLst>
            </xdr:cNvPr>
            <xdr:cNvSpPr txBox="1"/>
          </xdr:nvSpPr>
          <xdr:spPr>
            <a:xfrm>
              <a:off x="13592173" y="5124456"/>
              <a:ext cx="1000124" cy="276226"/>
            </a:xfrm>
            <a:prstGeom prst="rect">
              <a:avLst/>
            </a:prstGeom>
            <a:solidFill>
              <a:schemeClr val="lt1"/>
            </a:solidFill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r>
                <a:rPr lang="th-TH" sz="1200">
                  <a:latin typeface="Angsana New" panose="02020603050405020304" pitchFamily="18" charset="-34"/>
                  <a:cs typeface="Angsana New" panose="02020603050405020304" pitchFamily="18" charset="-34"/>
                </a:rPr>
                <a:t>มูลค่าที่ประหยัดได้</a:t>
              </a:r>
            </a:p>
          </xdr:txBody>
        </xdr:sp>
      </xdr:grpSp>
      <xdr:sp macro="" textlink="">
        <xdr:nvSpPr>
          <xdr:cNvPr id="16" name="กล่องข้อความ 15">
            <a:extLst>
              <a:ext uri="{FF2B5EF4-FFF2-40B4-BE49-F238E27FC236}">
                <a16:creationId xmlns:a16="http://schemas.microsoft.com/office/drawing/2014/main" id="{6938955E-4FC2-4DE2-8028-092F696B11E5}"/>
              </a:ext>
            </a:extLst>
          </xdr:cNvPr>
          <xdr:cNvSpPr txBox="1"/>
        </xdr:nvSpPr>
        <xdr:spPr>
          <a:xfrm>
            <a:off x="12181115" y="1304925"/>
            <a:ext cx="1834243" cy="1149804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  <a:t>วิธีประกาศราคอิเล็กทรอนิกส์ (</a:t>
            </a:r>
            <a:r>
              <a:rPr lang="en-US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  <a:t>e-bidding)</a:t>
            </a:r>
            <a:r>
              <a:rPr lang="th-TH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  <a:t> </a:t>
            </a:r>
            <a:br>
              <a:rPr lang="en-US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</a:br>
            <a:r>
              <a:rPr lang="en-US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  <a:t>1,880,492.63-.,</a:t>
            </a:r>
            <a:br>
              <a:rPr lang="en-US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</a:br>
            <a:r>
              <a:rPr lang="en-US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  <a:t>46.37</a:t>
            </a:r>
            <a:r>
              <a:rPr lang="th-TH" sz="1600" b="1" baseline="0">
                <a:latin typeface="TH SarabunIT๙" panose="020B0500040200020003" pitchFamily="34" charset="-34"/>
                <a:cs typeface="TH SarabunIT๙" panose="020B0500040200020003" pitchFamily="34" charset="-34"/>
              </a:rPr>
              <a:t> </a:t>
            </a:r>
            <a:r>
              <a:rPr lang="en-US" sz="1600" b="1" baseline="0">
                <a:latin typeface="TH SarabunIT๙" panose="020B0500040200020003" pitchFamily="34" charset="-34"/>
                <a:cs typeface="TH SarabunIT๙" panose="020B0500040200020003" pitchFamily="34" charset="-34"/>
              </a:rPr>
              <a:t>%</a:t>
            </a:r>
            <a:endParaRPr lang="th-TH" sz="1600" b="1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sp macro="" textlink="">
        <xdr:nvSpPr>
          <xdr:cNvPr id="17" name="กล่องข้อความ 16">
            <a:extLst>
              <a:ext uri="{FF2B5EF4-FFF2-40B4-BE49-F238E27FC236}">
                <a16:creationId xmlns:a16="http://schemas.microsoft.com/office/drawing/2014/main" id="{70547679-31C5-4814-9EA5-B18259DFF683}"/>
              </a:ext>
            </a:extLst>
          </xdr:cNvPr>
          <xdr:cNvSpPr txBox="1"/>
        </xdr:nvSpPr>
        <xdr:spPr>
          <a:xfrm>
            <a:off x="9568543" y="1939019"/>
            <a:ext cx="1416504" cy="90215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  <a:t>มูลค่าที่ประหยัดได้</a:t>
            </a:r>
            <a:br>
              <a:rPr lang="en-US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</a:br>
            <a:r>
              <a:rPr lang="en-US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  <a:t>3,452,558.74-.,</a:t>
            </a:r>
            <a:br>
              <a:rPr lang="en-US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</a:br>
            <a:r>
              <a:rPr lang="en-US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  <a:t>4.41</a:t>
            </a:r>
            <a:r>
              <a:rPr lang="th-TH" sz="1600" b="1" baseline="0">
                <a:latin typeface="TH SarabunIT๙" panose="020B0500040200020003" pitchFamily="34" charset="-34"/>
                <a:cs typeface="TH SarabunIT๙" panose="020B0500040200020003" pitchFamily="34" charset="-34"/>
              </a:rPr>
              <a:t> </a:t>
            </a:r>
            <a:r>
              <a:rPr lang="en-US" sz="1600" b="1" baseline="0">
                <a:latin typeface="TH SarabunIT๙" panose="020B0500040200020003" pitchFamily="34" charset="-34"/>
                <a:cs typeface="TH SarabunIT๙" panose="020B0500040200020003" pitchFamily="34" charset="-34"/>
              </a:rPr>
              <a:t>%</a:t>
            </a:r>
            <a:endParaRPr lang="th-TH" sz="1600" b="1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sp macro="" textlink="">
        <xdr:nvSpPr>
          <xdr:cNvPr id="18" name="กล่องข้อความ 17">
            <a:extLst>
              <a:ext uri="{FF2B5EF4-FFF2-40B4-BE49-F238E27FC236}">
                <a16:creationId xmlns:a16="http://schemas.microsoft.com/office/drawing/2014/main" id="{66FBAF42-85A5-40BF-B8AB-7649CEC5EE57}"/>
              </a:ext>
            </a:extLst>
          </xdr:cNvPr>
          <xdr:cNvSpPr txBox="1"/>
        </xdr:nvSpPr>
        <xdr:spPr>
          <a:xfrm>
            <a:off x="13139057" y="3072495"/>
            <a:ext cx="1473653" cy="937533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  <a:t>วิธีเฉพาะเจาะจง</a:t>
            </a:r>
            <a:br>
              <a:rPr lang="en-US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</a:br>
            <a:r>
              <a:rPr lang="en-US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  <a:t>1,473,223.11-.,</a:t>
            </a:r>
            <a:br>
              <a:rPr lang="en-US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</a:br>
            <a:r>
              <a:rPr lang="en-US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  <a:t>40.91</a:t>
            </a:r>
            <a:r>
              <a:rPr lang="th-TH" sz="1600" b="1" baseline="0">
                <a:latin typeface="TH SarabunIT๙" panose="020B0500040200020003" pitchFamily="34" charset="-34"/>
                <a:cs typeface="TH SarabunIT๙" panose="020B0500040200020003" pitchFamily="34" charset="-34"/>
              </a:rPr>
              <a:t> </a:t>
            </a:r>
            <a:r>
              <a:rPr lang="en-US" sz="1600" b="1" baseline="0">
                <a:latin typeface="TH SarabunIT๙" panose="020B0500040200020003" pitchFamily="34" charset="-34"/>
                <a:cs typeface="TH SarabunIT๙" panose="020B0500040200020003" pitchFamily="34" charset="-34"/>
              </a:rPr>
              <a:t>%</a:t>
            </a:r>
            <a:endParaRPr lang="th-TH" sz="1600" b="1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sp macro="" textlink="">
        <xdr:nvSpPr>
          <xdr:cNvPr id="19" name="กล่องข้อความ 18">
            <a:extLst>
              <a:ext uri="{FF2B5EF4-FFF2-40B4-BE49-F238E27FC236}">
                <a16:creationId xmlns:a16="http://schemas.microsoft.com/office/drawing/2014/main" id="{7887BD8D-9850-4454-849B-97F4500C9740}"/>
              </a:ext>
            </a:extLst>
          </xdr:cNvPr>
          <xdr:cNvSpPr txBox="1"/>
        </xdr:nvSpPr>
        <xdr:spPr>
          <a:xfrm>
            <a:off x="8221436" y="4280806"/>
            <a:ext cx="1140279" cy="899432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dk1"/>
          </a:lnRef>
          <a:fillRef idx="1">
            <a:schemeClr val="lt1"/>
          </a:fillRef>
          <a:effectRef idx="0">
            <a:schemeClr val="dk1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th-TH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  <a:t>วิธีคัดเลือก</a:t>
            </a:r>
            <a:br>
              <a:rPr lang="en-US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</a:br>
            <a:r>
              <a:rPr lang="th-TH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  <a:t>98</a:t>
            </a:r>
            <a:r>
              <a:rPr lang="en-US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  <a:t>,843.00-.,</a:t>
            </a:r>
            <a:br>
              <a:rPr lang="en-US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</a:br>
            <a:r>
              <a:rPr lang="en-US" sz="1600" b="1">
                <a:latin typeface="TH SarabunIT๙" panose="020B0500040200020003" pitchFamily="34" charset="-34"/>
                <a:cs typeface="TH SarabunIT๙" panose="020B0500040200020003" pitchFamily="34" charset="-34"/>
              </a:rPr>
              <a:t>8.31 </a:t>
            </a:r>
            <a:r>
              <a:rPr lang="en-US" sz="1600" b="1" baseline="0">
                <a:latin typeface="TH SarabunIT๙" panose="020B0500040200020003" pitchFamily="34" charset="-34"/>
                <a:cs typeface="TH SarabunIT๙" panose="020B0500040200020003" pitchFamily="34" charset="-34"/>
              </a:rPr>
              <a:t>%</a:t>
            </a:r>
            <a:endParaRPr lang="th-TH" sz="1600" b="1">
              <a:latin typeface="TH SarabunIT๙" panose="020B0500040200020003" pitchFamily="34" charset="-34"/>
              <a:cs typeface="TH SarabunIT๙" panose="020B0500040200020003" pitchFamily="34" charset="-34"/>
            </a:endParaRPr>
          </a:p>
        </xdr:txBody>
      </xdr:sp>
      <xdr:cxnSp macro="">
        <xdr:nvCxnSpPr>
          <xdr:cNvPr id="24" name="ลูกศรเชื่อมต่อแบบตรง 23">
            <a:extLst>
              <a:ext uri="{FF2B5EF4-FFF2-40B4-BE49-F238E27FC236}">
                <a16:creationId xmlns:a16="http://schemas.microsoft.com/office/drawing/2014/main" id="{DA57D74A-90EB-EAAD-FA4B-464F65537EB2}"/>
              </a:ext>
            </a:extLst>
          </xdr:cNvPr>
          <xdr:cNvCxnSpPr>
            <a:endCxn id="19" idx="3"/>
          </xdr:cNvCxnSpPr>
        </xdr:nvCxnSpPr>
        <xdr:spPr>
          <a:xfrm flipH="1" flipV="1">
            <a:off x="9361715" y="4731883"/>
            <a:ext cx="2871106" cy="14288"/>
          </a:xfrm>
          <a:prstGeom prst="straightConnector1">
            <a:avLst/>
          </a:prstGeom>
          <a:ln w="19050">
            <a:solidFill>
              <a:sysClr val="windowText" lastClr="000000"/>
            </a:solidFill>
            <a:tailEnd type="triangle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2CCA-3D60-4DA7-B74A-A999D0A40C98}">
  <sheetPr>
    <tabColor rgb="FFFEB4C0"/>
  </sheetPr>
  <dimension ref="A1:I259"/>
  <sheetViews>
    <sheetView zoomScale="130" zoomScaleNormal="130" zoomScaleSheetLayoutView="110" workbookViewId="0">
      <selection sqref="A1:XFD1"/>
    </sheetView>
  </sheetViews>
  <sheetFormatPr defaultColWidth="9" defaultRowHeight="17.399999999999999"/>
  <cols>
    <col min="1" max="1" width="4.33203125" style="233" customWidth="1"/>
    <col min="2" max="2" width="27.33203125" style="254" customWidth="1"/>
    <col min="3" max="3" width="15.44140625" style="255" customWidth="1"/>
    <col min="4" max="4" width="15.44140625" style="256" customWidth="1"/>
    <col min="5" max="5" width="11.33203125" style="233" customWidth="1"/>
    <col min="6" max="7" width="16" style="256" customWidth="1"/>
    <col min="8" max="8" width="13.33203125" style="240" customWidth="1"/>
    <col min="9" max="9" width="14.33203125" style="233" customWidth="1"/>
    <col min="10" max="10" width="9.33203125" style="99" customWidth="1"/>
    <col min="11" max="12" width="9" style="99" customWidth="1"/>
    <col min="13" max="13" width="9.109375" style="99" customWidth="1"/>
    <col min="14" max="16384" width="9" style="99"/>
  </cols>
  <sheetData>
    <row r="1" spans="1:9" ht="21">
      <c r="A1" s="713" t="s">
        <v>1545</v>
      </c>
      <c r="B1" s="713"/>
      <c r="C1" s="713"/>
      <c r="D1" s="713"/>
      <c r="E1" s="713"/>
      <c r="F1" s="713"/>
      <c r="G1" s="713"/>
      <c r="H1" s="713"/>
      <c r="I1" s="713"/>
    </row>
    <row r="2" spans="1:9" ht="21.75" customHeight="1">
      <c r="A2" s="749" t="s">
        <v>1544</v>
      </c>
      <c r="B2" s="749"/>
      <c r="C2" s="749"/>
      <c r="D2" s="749"/>
      <c r="E2" s="749"/>
      <c r="F2" s="749"/>
      <c r="G2" s="749"/>
      <c r="H2" s="749"/>
      <c r="I2" s="749"/>
    </row>
    <row r="3" spans="1:9" ht="21.75" customHeight="1">
      <c r="A3" s="750" t="s">
        <v>0</v>
      </c>
      <c r="B3" s="749"/>
      <c r="C3" s="749"/>
      <c r="D3" s="749"/>
      <c r="E3" s="749"/>
      <c r="F3" s="749"/>
      <c r="G3" s="749"/>
      <c r="H3" s="749"/>
      <c r="I3" s="749"/>
    </row>
    <row r="4" spans="1:9" ht="21.75" customHeight="1">
      <c r="A4" s="751" t="s">
        <v>1</v>
      </c>
      <c r="B4" s="754" t="s">
        <v>2</v>
      </c>
      <c r="C4" s="101" t="s">
        <v>3</v>
      </c>
      <c r="D4" s="757" t="s">
        <v>4</v>
      </c>
      <c r="E4" s="751" t="s">
        <v>5</v>
      </c>
      <c r="F4" s="102" t="s">
        <v>6</v>
      </c>
      <c r="G4" s="102" t="s">
        <v>7</v>
      </c>
      <c r="H4" s="100" t="s">
        <v>8</v>
      </c>
      <c r="I4" s="103" t="s">
        <v>9</v>
      </c>
    </row>
    <row r="5" spans="1:9" ht="21.75" customHeight="1">
      <c r="A5" s="752"/>
      <c r="B5" s="755"/>
      <c r="C5" s="105" t="s">
        <v>10</v>
      </c>
      <c r="D5" s="758"/>
      <c r="E5" s="752"/>
      <c r="F5" s="106" t="s">
        <v>11</v>
      </c>
      <c r="G5" s="106" t="s">
        <v>12</v>
      </c>
      <c r="H5" s="104" t="s">
        <v>13</v>
      </c>
      <c r="I5" s="107" t="s">
        <v>14</v>
      </c>
    </row>
    <row r="6" spans="1:9" ht="21.75" customHeight="1">
      <c r="A6" s="753"/>
      <c r="B6" s="756"/>
      <c r="C6" s="109"/>
      <c r="D6" s="759"/>
      <c r="E6" s="753"/>
      <c r="F6" s="111"/>
      <c r="G6" s="110" t="s">
        <v>15</v>
      </c>
      <c r="H6" s="108"/>
      <c r="I6" s="112" t="s">
        <v>16</v>
      </c>
    </row>
    <row r="7" spans="1:9" ht="21.75" customHeight="1">
      <c r="A7" s="113">
        <v>1</v>
      </c>
      <c r="B7" s="114" t="s">
        <v>158</v>
      </c>
      <c r="C7" s="115">
        <v>1452000</v>
      </c>
      <c r="D7" s="115">
        <v>1452000</v>
      </c>
      <c r="E7" s="113" t="s">
        <v>20</v>
      </c>
      <c r="F7" s="116" t="s">
        <v>159</v>
      </c>
      <c r="G7" s="116" t="s">
        <v>159</v>
      </c>
      <c r="H7" s="117" t="s">
        <v>17</v>
      </c>
      <c r="I7" s="118" t="s">
        <v>160</v>
      </c>
    </row>
    <row r="8" spans="1:9" ht="21.75" customHeight="1">
      <c r="A8" s="113"/>
      <c r="B8" s="119" t="s">
        <v>93</v>
      </c>
      <c r="C8" s="120"/>
      <c r="D8" s="121"/>
      <c r="E8" s="113"/>
      <c r="F8" s="115">
        <v>1452000</v>
      </c>
      <c r="G8" s="115">
        <v>1452000</v>
      </c>
      <c r="H8" s="117" t="s">
        <v>18</v>
      </c>
      <c r="I8" s="122" t="s">
        <v>164</v>
      </c>
    </row>
    <row r="9" spans="1:9" ht="21.75" customHeight="1">
      <c r="A9" s="123"/>
      <c r="B9" s="124"/>
      <c r="C9" s="125"/>
      <c r="D9" s="126"/>
      <c r="E9" s="123"/>
      <c r="F9" s="127"/>
      <c r="G9" s="127"/>
      <c r="H9" s="128" t="s">
        <v>19</v>
      </c>
      <c r="I9" s="129"/>
    </row>
    <row r="10" spans="1:9" ht="21.75" customHeight="1">
      <c r="A10" s="113">
        <v>2</v>
      </c>
      <c r="B10" s="114" t="s">
        <v>165</v>
      </c>
      <c r="C10" s="115">
        <v>15000</v>
      </c>
      <c r="D10" s="130">
        <v>15000</v>
      </c>
      <c r="E10" s="113" t="s">
        <v>20</v>
      </c>
      <c r="F10" s="131" t="s">
        <v>168</v>
      </c>
      <c r="G10" s="131" t="s">
        <v>168</v>
      </c>
      <c r="H10" s="117" t="s">
        <v>17</v>
      </c>
      <c r="I10" s="118" t="s">
        <v>160</v>
      </c>
    </row>
    <row r="11" spans="1:9" ht="21.75" customHeight="1">
      <c r="A11" s="113"/>
      <c r="B11" s="114" t="s">
        <v>166</v>
      </c>
      <c r="C11" s="120"/>
      <c r="D11" s="121"/>
      <c r="E11" s="113"/>
      <c r="F11" s="115">
        <v>15000</v>
      </c>
      <c r="G11" s="130">
        <v>15000</v>
      </c>
      <c r="H11" s="117" t="s">
        <v>18</v>
      </c>
      <c r="I11" s="122" t="s">
        <v>164</v>
      </c>
    </row>
    <row r="12" spans="1:9" ht="21.75" customHeight="1">
      <c r="A12" s="123"/>
      <c r="B12" s="132" t="s">
        <v>167</v>
      </c>
      <c r="C12" s="125"/>
      <c r="D12" s="126"/>
      <c r="E12" s="123"/>
      <c r="F12" s="133"/>
      <c r="G12" s="133"/>
      <c r="H12" s="128" t="s">
        <v>19</v>
      </c>
      <c r="I12" s="129"/>
    </row>
    <row r="13" spans="1:9" ht="21.75" customHeight="1">
      <c r="A13" s="113">
        <v>3</v>
      </c>
      <c r="B13" s="114" t="s">
        <v>169</v>
      </c>
      <c r="C13" s="115">
        <v>100000</v>
      </c>
      <c r="D13" s="115">
        <v>100000</v>
      </c>
      <c r="E13" s="113" t="s">
        <v>20</v>
      </c>
      <c r="F13" s="131" t="s">
        <v>22</v>
      </c>
      <c r="G13" s="134" t="str">
        <f>F13</f>
        <v>หจก.สาธิตและพิทยา</v>
      </c>
      <c r="H13" s="117" t="s">
        <v>17</v>
      </c>
      <c r="I13" s="118" t="s">
        <v>160</v>
      </c>
    </row>
    <row r="14" spans="1:9" ht="21.75" customHeight="1">
      <c r="A14" s="113"/>
      <c r="B14" s="119"/>
      <c r="C14" s="115"/>
      <c r="D14" s="130"/>
      <c r="E14" s="113"/>
      <c r="F14" s="115">
        <v>100000</v>
      </c>
      <c r="G14" s="115">
        <v>100000</v>
      </c>
      <c r="H14" s="117" t="s">
        <v>18</v>
      </c>
      <c r="I14" s="122" t="s">
        <v>164</v>
      </c>
    </row>
    <row r="15" spans="1:9" ht="21.75" customHeight="1">
      <c r="A15" s="123"/>
      <c r="B15" s="124"/>
      <c r="C15" s="135"/>
      <c r="D15" s="136"/>
      <c r="E15" s="123"/>
      <c r="F15" s="133"/>
      <c r="G15" s="133"/>
      <c r="H15" s="128" t="s">
        <v>19</v>
      </c>
      <c r="I15" s="129"/>
    </row>
    <row r="16" spans="1:9" ht="21.75" customHeight="1">
      <c r="A16" s="113">
        <v>4</v>
      </c>
      <c r="B16" s="119" t="s">
        <v>170</v>
      </c>
      <c r="C16" s="137">
        <v>120000</v>
      </c>
      <c r="D16" s="137">
        <v>120000</v>
      </c>
      <c r="E16" s="113" t="s">
        <v>20</v>
      </c>
      <c r="F16" s="131" t="s">
        <v>22</v>
      </c>
      <c r="G16" s="134" t="str">
        <f>F16</f>
        <v>หจก.สาธิตและพิทยา</v>
      </c>
      <c r="H16" s="117" t="s">
        <v>17</v>
      </c>
      <c r="I16" s="118" t="s">
        <v>161</v>
      </c>
    </row>
    <row r="17" spans="1:9" ht="21.75" customHeight="1">
      <c r="A17" s="113"/>
      <c r="B17" s="119"/>
      <c r="C17" s="115"/>
      <c r="D17" s="130"/>
      <c r="E17" s="113"/>
      <c r="F17" s="137">
        <v>120000</v>
      </c>
      <c r="G17" s="137">
        <v>120000</v>
      </c>
      <c r="H17" s="117" t="s">
        <v>18</v>
      </c>
      <c r="I17" s="122" t="s">
        <v>164</v>
      </c>
    </row>
    <row r="18" spans="1:9" ht="21.75" customHeight="1">
      <c r="A18" s="123"/>
      <c r="B18" s="124"/>
      <c r="C18" s="135"/>
      <c r="D18" s="126"/>
      <c r="E18" s="123"/>
      <c r="F18" s="137"/>
      <c r="G18" s="137"/>
      <c r="H18" s="128" t="s">
        <v>19</v>
      </c>
      <c r="I18" s="129"/>
    </row>
    <row r="19" spans="1:9" ht="21.75" customHeight="1">
      <c r="A19" s="113">
        <v>5</v>
      </c>
      <c r="B19" s="138" t="s">
        <v>171</v>
      </c>
      <c r="C19" s="115">
        <v>300000</v>
      </c>
      <c r="D19" s="115">
        <v>300000</v>
      </c>
      <c r="E19" s="113" t="s">
        <v>20</v>
      </c>
      <c r="F19" s="131" t="s">
        <v>22</v>
      </c>
      <c r="G19" s="134" t="str">
        <f>F19</f>
        <v>หจก.สาธิตและพิทยา</v>
      </c>
      <c r="H19" s="117" t="s">
        <v>17</v>
      </c>
      <c r="I19" s="118" t="s">
        <v>162</v>
      </c>
    </row>
    <row r="20" spans="1:9" ht="21.75" customHeight="1">
      <c r="A20" s="113"/>
      <c r="B20" s="139" t="s">
        <v>172</v>
      </c>
      <c r="C20" s="115"/>
      <c r="D20" s="121"/>
      <c r="E20" s="113"/>
      <c r="F20" s="115">
        <v>300000</v>
      </c>
      <c r="G20" s="115">
        <v>300000</v>
      </c>
      <c r="H20" s="117" t="s">
        <v>18</v>
      </c>
      <c r="I20" s="122" t="s">
        <v>164</v>
      </c>
    </row>
    <row r="21" spans="1:9" ht="21.75" customHeight="1">
      <c r="A21" s="123"/>
      <c r="B21" s="140"/>
      <c r="C21" s="135"/>
      <c r="D21" s="126"/>
      <c r="E21" s="123"/>
      <c r="F21" s="115"/>
      <c r="G21" s="115"/>
      <c r="H21" s="128" t="s">
        <v>19</v>
      </c>
      <c r="I21" s="129"/>
    </row>
    <row r="22" spans="1:9" ht="21.75" customHeight="1">
      <c r="A22" s="113">
        <v>6</v>
      </c>
      <c r="B22" s="138" t="s">
        <v>171</v>
      </c>
      <c r="C22" s="115">
        <v>50000</v>
      </c>
      <c r="D22" s="115">
        <v>50000</v>
      </c>
      <c r="E22" s="113" t="s">
        <v>20</v>
      </c>
      <c r="F22" s="131" t="s">
        <v>22</v>
      </c>
      <c r="G22" s="134" t="str">
        <f>F22</f>
        <v>หจก.สาธิตและพิทยา</v>
      </c>
      <c r="H22" s="117" t="s">
        <v>17</v>
      </c>
      <c r="I22" s="118" t="s">
        <v>163</v>
      </c>
    </row>
    <row r="23" spans="1:9" ht="21.75" customHeight="1">
      <c r="A23" s="113"/>
      <c r="B23" s="139" t="s">
        <v>173</v>
      </c>
      <c r="C23" s="115"/>
      <c r="D23" s="121"/>
      <c r="E23" s="113"/>
      <c r="F23" s="115">
        <v>50000</v>
      </c>
      <c r="G23" s="115">
        <v>50000</v>
      </c>
      <c r="H23" s="117" t="s">
        <v>18</v>
      </c>
      <c r="I23" s="122" t="s">
        <v>164</v>
      </c>
    </row>
    <row r="24" spans="1:9" ht="21.75" customHeight="1">
      <c r="A24" s="123"/>
      <c r="B24" s="140" t="s">
        <v>127</v>
      </c>
      <c r="C24" s="135"/>
      <c r="D24" s="126"/>
      <c r="E24" s="123"/>
      <c r="F24" s="135"/>
      <c r="G24" s="135"/>
      <c r="H24" s="128" t="s">
        <v>19</v>
      </c>
      <c r="I24" s="129"/>
    </row>
    <row r="25" spans="1:9" ht="21.75" customHeight="1">
      <c r="A25" s="141">
        <v>7</v>
      </c>
      <c r="B25" s="138" t="s">
        <v>126</v>
      </c>
      <c r="C25" s="142">
        <v>110000</v>
      </c>
      <c r="D25" s="142">
        <v>110000</v>
      </c>
      <c r="E25" s="141" t="s">
        <v>20</v>
      </c>
      <c r="F25" s="131" t="s">
        <v>22</v>
      </c>
      <c r="G25" s="134" t="str">
        <f>F25</f>
        <v>หจก.สาธิตและพิทยา</v>
      </c>
      <c r="H25" s="143" t="s">
        <v>17</v>
      </c>
      <c r="I25" s="144" t="s">
        <v>174</v>
      </c>
    </row>
    <row r="26" spans="1:9" ht="21.75" customHeight="1">
      <c r="A26" s="113"/>
      <c r="B26" s="139" t="s">
        <v>21</v>
      </c>
      <c r="C26" s="115"/>
      <c r="D26" s="130"/>
      <c r="E26" s="113"/>
      <c r="F26" s="145">
        <v>110000</v>
      </c>
      <c r="G26" s="115">
        <v>110000</v>
      </c>
      <c r="H26" s="117" t="s">
        <v>18</v>
      </c>
      <c r="I26" s="122" t="s">
        <v>164</v>
      </c>
    </row>
    <row r="27" spans="1:9" ht="21.75" customHeight="1">
      <c r="A27" s="123"/>
      <c r="B27" s="124"/>
      <c r="C27" s="135"/>
      <c r="D27" s="136"/>
      <c r="E27" s="123"/>
      <c r="F27" s="146"/>
      <c r="G27" s="125"/>
      <c r="H27" s="128" t="s">
        <v>19</v>
      </c>
      <c r="I27" s="129"/>
    </row>
    <row r="28" spans="1:9" ht="21.75" customHeight="1">
      <c r="A28" s="113">
        <v>8</v>
      </c>
      <c r="B28" s="138" t="s">
        <v>126</v>
      </c>
      <c r="C28" s="142">
        <v>280000</v>
      </c>
      <c r="D28" s="142">
        <v>280000</v>
      </c>
      <c r="E28" s="113" t="s">
        <v>20</v>
      </c>
      <c r="F28" s="131" t="s">
        <v>22</v>
      </c>
      <c r="G28" s="134" t="str">
        <f>F28</f>
        <v>หจก.สาธิตและพิทยา</v>
      </c>
      <c r="H28" s="143" t="s">
        <v>17</v>
      </c>
      <c r="I28" s="118" t="s">
        <v>175</v>
      </c>
    </row>
    <row r="29" spans="1:9" ht="21.75" customHeight="1">
      <c r="A29" s="113"/>
      <c r="B29" s="139" t="s">
        <v>279</v>
      </c>
      <c r="C29" s="115"/>
      <c r="D29" s="130"/>
      <c r="E29" s="113"/>
      <c r="F29" s="115">
        <v>280000</v>
      </c>
      <c r="G29" s="115">
        <v>280000</v>
      </c>
      <c r="H29" s="117" t="s">
        <v>18</v>
      </c>
      <c r="I29" s="122" t="s">
        <v>164</v>
      </c>
    </row>
    <row r="30" spans="1:9" ht="21.75" customHeight="1">
      <c r="A30" s="123"/>
      <c r="B30" s="124"/>
      <c r="C30" s="135"/>
      <c r="D30" s="136"/>
      <c r="E30" s="123"/>
      <c r="F30" s="135"/>
      <c r="G30" s="126"/>
      <c r="H30" s="128" t="s">
        <v>19</v>
      </c>
      <c r="I30" s="129"/>
    </row>
    <row r="31" spans="1:9" ht="21.75" customHeight="1">
      <c r="A31" s="113">
        <v>9</v>
      </c>
      <c r="B31" s="138" t="s">
        <v>126</v>
      </c>
      <c r="C31" s="115">
        <v>18000</v>
      </c>
      <c r="D31" s="115">
        <v>18000</v>
      </c>
      <c r="E31" s="113" t="s">
        <v>20</v>
      </c>
      <c r="F31" s="131" t="s">
        <v>22</v>
      </c>
      <c r="G31" s="134" t="str">
        <f>F31</f>
        <v>หจก.สาธิตและพิทยา</v>
      </c>
      <c r="H31" s="117" t="s">
        <v>17</v>
      </c>
      <c r="I31" s="118" t="s">
        <v>176</v>
      </c>
    </row>
    <row r="32" spans="1:9" ht="21.75" customHeight="1">
      <c r="A32" s="113"/>
      <c r="B32" s="139" t="s">
        <v>280</v>
      </c>
      <c r="C32" s="115"/>
      <c r="D32" s="130"/>
      <c r="E32" s="113"/>
      <c r="F32" s="115">
        <v>18000</v>
      </c>
      <c r="G32" s="115">
        <v>18000</v>
      </c>
      <c r="H32" s="117" t="s">
        <v>18</v>
      </c>
      <c r="I32" s="122" t="s">
        <v>164</v>
      </c>
    </row>
    <row r="33" spans="1:9" ht="21.75" customHeight="1">
      <c r="A33" s="123"/>
      <c r="B33" s="124"/>
      <c r="C33" s="135"/>
      <c r="D33" s="136"/>
      <c r="E33" s="123"/>
      <c r="F33" s="147"/>
      <c r="G33" s="135"/>
      <c r="H33" s="128" t="s">
        <v>19</v>
      </c>
      <c r="I33" s="129"/>
    </row>
    <row r="34" spans="1:9" ht="21.75" customHeight="1">
      <c r="A34" s="113">
        <v>10</v>
      </c>
      <c r="B34" s="119" t="s">
        <v>281</v>
      </c>
      <c r="C34" s="115">
        <v>7920</v>
      </c>
      <c r="D34" s="115">
        <v>7920</v>
      </c>
      <c r="E34" s="113" t="s">
        <v>20</v>
      </c>
      <c r="F34" s="131" t="s">
        <v>120</v>
      </c>
      <c r="G34" s="134" t="str">
        <f>F34</f>
        <v>นาง โสภิต ศรทอง</v>
      </c>
      <c r="H34" s="117" t="s">
        <v>17</v>
      </c>
      <c r="I34" s="118" t="s">
        <v>179</v>
      </c>
    </row>
    <row r="35" spans="1:9" ht="21.75" customHeight="1">
      <c r="A35" s="113"/>
      <c r="B35" s="139"/>
      <c r="C35" s="115"/>
      <c r="D35" s="130"/>
      <c r="E35" s="113"/>
      <c r="F35" s="115">
        <v>7920</v>
      </c>
      <c r="G35" s="115">
        <v>7920</v>
      </c>
      <c r="H35" s="117" t="s">
        <v>18</v>
      </c>
      <c r="I35" s="122" t="s">
        <v>164</v>
      </c>
    </row>
    <row r="36" spans="1:9" ht="21.75" customHeight="1">
      <c r="A36" s="123"/>
      <c r="B36" s="124"/>
      <c r="C36" s="135"/>
      <c r="D36" s="136"/>
      <c r="E36" s="123"/>
      <c r="F36" s="115"/>
      <c r="G36" s="120"/>
      <c r="H36" s="128" t="s">
        <v>19</v>
      </c>
      <c r="I36" s="129"/>
    </row>
    <row r="37" spans="1:9" ht="21.75" customHeight="1">
      <c r="A37" s="113">
        <v>11</v>
      </c>
      <c r="B37" s="119" t="s">
        <v>177</v>
      </c>
      <c r="C37" s="115">
        <v>300000</v>
      </c>
      <c r="D37" s="115">
        <v>300000</v>
      </c>
      <c r="E37" s="113" t="s">
        <v>20</v>
      </c>
      <c r="F37" s="131" t="s">
        <v>22</v>
      </c>
      <c r="G37" s="134" t="str">
        <f>F37</f>
        <v>หจก.สาธิตและพิทยา</v>
      </c>
      <c r="H37" s="117" t="s">
        <v>17</v>
      </c>
      <c r="I37" s="118" t="s">
        <v>180</v>
      </c>
    </row>
    <row r="38" spans="1:9" ht="21.75" customHeight="1">
      <c r="A38" s="113"/>
      <c r="B38" s="148" t="s">
        <v>178</v>
      </c>
      <c r="C38" s="115"/>
      <c r="D38" s="121"/>
      <c r="E38" s="113"/>
      <c r="F38" s="115">
        <v>300000</v>
      </c>
      <c r="G38" s="115">
        <v>300000</v>
      </c>
      <c r="H38" s="117" t="s">
        <v>18</v>
      </c>
      <c r="I38" s="122" t="s">
        <v>164</v>
      </c>
    </row>
    <row r="39" spans="1:9" ht="21.75" customHeight="1">
      <c r="A39" s="123"/>
      <c r="B39" s="149"/>
      <c r="C39" s="135"/>
      <c r="D39" s="126"/>
      <c r="E39" s="123"/>
      <c r="F39" s="147"/>
      <c r="G39" s="125"/>
      <c r="H39" s="128" t="s">
        <v>19</v>
      </c>
      <c r="I39" s="129"/>
    </row>
    <row r="40" spans="1:9" ht="21.75" customHeight="1">
      <c r="A40" s="141">
        <v>12</v>
      </c>
      <c r="B40" s="138" t="s">
        <v>177</v>
      </c>
      <c r="C40" s="142">
        <v>9000</v>
      </c>
      <c r="D40" s="142">
        <v>9000</v>
      </c>
      <c r="E40" s="141" t="s">
        <v>20</v>
      </c>
      <c r="F40" s="131" t="s">
        <v>22</v>
      </c>
      <c r="G40" s="134" t="str">
        <f>F40</f>
        <v>หจก.สาธิตและพิทยา</v>
      </c>
      <c r="H40" s="143" t="s">
        <v>17</v>
      </c>
      <c r="I40" s="144" t="s">
        <v>182</v>
      </c>
    </row>
    <row r="41" spans="1:9" ht="21.75" customHeight="1">
      <c r="A41" s="113"/>
      <c r="B41" s="148" t="s">
        <v>181</v>
      </c>
      <c r="C41" s="115"/>
      <c r="D41" s="121"/>
      <c r="E41" s="113"/>
      <c r="F41" s="115">
        <v>9000</v>
      </c>
      <c r="G41" s="115">
        <v>9000</v>
      </c>
      <c r="H41" s="117" t="s">
        <v>18</v>
      </c>
      <c r="I41" s="122" t="s">
        <v>164</v>
      </c>
    </row>
    <row r="42" spans="1:9" ht="21.75" customHeight="1">
      <c r="A42" s="123"/>
      <c r="B42" s="124"/>
      <c r="C42" s="135"/>
      <c r="D42" s="126"/>
      <c r="E42" s="123"/>
      <c r="F42" s="146"/>
      <c r="G42" s="125"/>
      <c r="H42" s="128" t="s">
        <v>19</v>
      </c>
      <c r="I42" s="129"/>
    </row>
    <row r="43" spans="1:9" ht="21.75" customHeight="1">
      <c r="A43" s="141">
        <v>13</v>
      </c>
      <c r="B43" s="150" t="s">
        <v>23</v>
      </c>
      <c r="C43" s="142">
        <v>57000</v>
      </c>
      <c r="D43" s="142">
        <v>57000</v>
      </c>
      <c r="E43" s="141" t="s">
        <v>20</v>
      </c>
      <c r="F43" s="151" t="s">
        <v>25</v>
      </c>
      <c r="G43" s="151" t="s">
        <v>25</v>
      </c>
      <c r="H43" s="143" t="s">
        <v>17</v>
      </c>
      <c r="I43" s="144" t="s">
        <v>160</v>
      </c>
    </row>
    <row r="44" spans="1:9" ht="21.75" customHeight="1">
      <c r="A44" s="113"/>
      <c r="B44" s="114" t="s">
        <v>24</v>
      </c>
      <c r="C44" s="115"/>
      <c r="D44" s="130"/>
      <c r="E44" s="113"/>
      <c r="F44" s="115">
        <v>57000</v>
      </c>
      <c r="G44" s="115">
        <v>57000</v>
      </c>
      <c r="H44" s="117" t="s">
        <v>18</v>
      </c>
      <c r="I44" s="122" t="s">
        <v>164</v>
      </c>
    </row>
    <row r="45" spans="1:9" ht="21.75" customHeight="1">
      <c r="A45" s="123"/>
      <c r="B45" s="124"/>
      <c r="C45" s="135"/>
      <c r="D45" s="126"/>
      <c r="E45" s="123"/>
      <c r="F45" s="135"/>
      <c r="G45" s="135"/>
      <c r="H45" s="128" t="s">
        <v>19</v>
      </c>
      <c r="I45" s="129"/>
    </row>
    <row r="46" spans="1:9" ht="21.75" customHeight="1">
      <c r="A46" s="113">
        <v>14</v>
      </c>
      <c r="B46" s="119" t="s">
        <v>23</v>
      </c>
      <c r="C46" s="152">
        <v>57000</v>
      </c>
      <c r="D46" s="142">
        <v>57000</v>
      </c>
      <c r="E46" s="141" t="s">
        <v>20</v>
      </c>
      <c r="F46" s="116" t="s">
        <v>79</v>
      </c>
      <c r="G46" s="116" t="s">
        <v>79</v>
      </c>
      <c r="H46" s="117" t="s">
        <v>17</v>
      </c>
      <c r="I46" s="118" t="s">
        <v>161</v>
      </c>
    </row>
    <row r="47" spans="1:9" ht="21.75" customHeight="1">
      <c r="A47" s="113"/>
      <c r="B47" s="119" t="s">
        <v>84</v>
      </c>
      <c r="C47" s="145"/>
      <c r="D47" s="130"/>
      <c r="E47" s="113"/>
      <c r="F47" s="145">
        <v>57000</v>
      </c>
      <c r="G47" s="115">
        <v>57000</v>
      </c>
      <c r="H47" s="117" t="s">
        <v>18</v>
      </c>
      <c r="I47" s="122" t="s">
        <v>164</v>
      </c>
    </row>
    <row r="48" spans="1:9" ht="21.75" customHeight="1">
      <c r="A48" s="123"/>
      <c r="B48" s="124"/>
      <c r="C48" s="147"/>
      <c r="D48" s="136"/>
      <c r="E48" s="123"/>
      <c r="F48" s="147"/>
      <c r="G48" s="135"/>
      <c r="H48" s="128" t="s">
        <v>19</v>
      </c>
      <c r="I48" s="129"/>
    </row>
    <row r="49" spans="1:9" ht="21.75" customHeight="1">
      <c r="A49" s="113">
        <v>15</v>
      </c>
      <c r="B49" s="138" t="s">
        <v>23</v>
      </c>
      <c r="C49" s="152">
        <v>57000</v>
      </c>
      <c r="D49" s="142">
        <v>57000</v>
      </c>
      <c r="E49" s="141" t="s">
        <v>20</v>
      </c>
      <c r="F49" s="153" t="s">
        <v>113</v>
      </c>
      <c r="G49" s="154" t="s">
        <v>113</v>
      </c>
      <c r="H49" s="143" t="s">
        <v>17</v>
      </c>
      <c r="I49" s="118" t="s">
        <v>162</v>
      </c>
    </row>
    <row r="50" spans="1:9" ht="21.75" customHeight="1">
      <c r="A50" s="113"/>
      <c r="B50" s="119" t="s">
        <v>70</v>
      </c>
      <c r="C50" s="145"/>
      <c r="D50" s="130"/>
      <c r="E50" s="113"/>
      <c r="F50" s="145">
        <v>57000</v>
      </c>
      <c r="G50" s="145">
        <v>57000</v>
      </c>
      <c r="H50" s="117" t="s">
        <v>18</v>
      </c>
      <c r="I50" s="122" t="s">
        <v>164</v>
      </c>
    </row>
    <row r="51" spans="1:9" ht="21.75" customHeight="1">
      <c r="A51" s="123"/>
      <c r="B51" s="124"/>
      <c r="C51" s="147"/>
      <c r="D51" s="136"/>
      <c r="E51" s="123"/>
      <c r="F51" s="155"/>
      <c r="G51" s="156"/>
      <c r="H51" s="128" t="s">
        <v>19</v>
      </c>
      <c r="I51" s="129"/>
    </row>
    <row r="52" spans="1:9" ht="21.75" customHeight="1">
      <c r="A52" s="113">
        <v>16</v>
      </c>
      <c r="B52" s="157" t="s">
        <v>23</v>
      </c>
      <c r="C52" s="152">
        <v>57000</v>
      </c>
      <c r="D52" s="142">
        <v>57000</v>
      </c>
      <c r="E52" s="141" t="s">
        <v>20</v>
      </c>
      <c r="F52" s="131" t="s">
        <v>145</v>
      </c>
      <c r="G52" s="131" t="s">
        <v>145</v>
      </c>
      <c r="H52" s="117" t="s">
        <v>17</v>
      </c>
      <c r="I52" s="118" t="s">
        <v>163</v>
      </c>
    </row>
    <row r="53" spans="1:9" ht="21.75" customHeight="1">
      <c r="A53" s="113"/>
      <c r="B53" s="158" t="s">
        <v>282</v>
      </c>
      <c r="C53" s="115"/>
      <c r="D53" s="121"/>
      <c r="E53" s="113"/>
      <c r="F53" s="145">
        <v>57000</v>
      </c>
      <c r="G53" s="115">
        <v>57000</v>
      </c>
      <c r="H53" s="117" t="s">
        <v>18</v>
      </c>
      <c r="I53" s="122" t="s">
        <v>164</v>
      </c>
    </row>
    <row r="54" spans="1:9" ht="21.75" customHeight="1">
      <c r="A54" s="123"/>
      <c r="B54" s="124" t="s">
        <v>283</v>
      </c>
      <c r="C54" s="135"/>
      <c r="D54" s="136"/>
      <c r="E54" s="123"/>
      <c r="F54" s="155"/>
      <c r="G54" s="155"/>
      <c r="H54" s="128" t="s">
        <v>19</v>
      </c>
      <c r="I54" s="129"/>
    </row>
    <row r="55" spans="1:9" ht="21.75" customHeight="1">
      <c r="A55" s="113">
        <v>17</v>
      </c>
      <c r="B55" s="150" t="s">
        <v>23</v>
      </c>
      <c r="C55" s="152">
        <v>57000</v>
      </c>
      <c r="D55" s="142">
        <v>57000</v>
      </c>
      <c r="E55" s="141" t="s">
        <v>20</v>
      </c>
      <c r="F55" s="159" t="s">
        <v>151</v>
      </c>
      <c r="G55" s="159" t="s">
        <v>151</v>
      </c>
      <c r="H55" s="117" t="s">
        <v>17</v>
      </c>
      <c r="I55" s="118" t="s">
        <v>174</v>
      </c>
    </row>
    <row r="56" spans="1:9" ht="21.75" customHeight="1">
      <c r="A56" s="113"/>
      <c r="B56" s="114" t="s">
        <v>150</v>
      </c>
      <c r="C56" s="115"/>
      <c r="D56" s="130"/>
      <c r="E56" s="113"/>
      <c r="F56" s="115">
        <v>57000</v>
      </c>
      <c r="G56" s="115">
        <v>57000</v>
      </c>
      <c r="H56" s="117" t="s">
        <v>18</v>
      </c>
      <c r="I56" s="122" t="s">
        <v>164</v>
      </c>
    </row>
    <row r="57" spans="1:9" ht="21.75" customHeight="1">
      <c r="A57" s="123"/>
      <c r="B57" s="124"/>
      <c r="C57" s="135"/>
      <c r="D57" s="136"/>
      <c r="E57" s="123"/>
      <c r="F57" s="115"/>
      <c r="G57" s="115"/>
      <c r="H57" s="128" t="s">
        <v>19</v>
      </c>
      <c r="I57" s="129"/>
    </row>
    <row r="58" spans="1:9" ht="21.75" customHeight="1">
      <c r="A58" s="141">
        <v>18</v>
      </c>
      <c r="B58" s="157" t="s">
        <v>23</v>
      </c>
      <c r="C58" s="152">
        <v>57000</v>
      </c>
      <c r="D58" s="142">
        <v>57000</v>
      </c>
      <c r="E58" s="141" t="s">
        <v>20</v>
      </c>
      <c r="F58" s="160" t="s">
        <v>80</v>
      </c>
      <c r="G58" s="161" t="s">
        <v>80</v>
      </c>
      <c r="H58" s="143" t="s">
        <v>17</v>
      </c>
      <c r="I58" s="144" t="s">
        <v>175</v>
      </c>
    </row>
    <row r="59" spans="1:9" ht="21.75" customHeight="1">
      <c r="A59" s="113"/>
      <c r="B59" s="139" t="s">
        <v>85</v>
      </c>
      <c r="C59" s="115"/>
      <c r="D59" s="162"/>
      <c r="E59" s="113"/>
      <c r="F59" s="145">
        <v>57000</v>
      </c>
      <c r="G59" s="145">
        <v>57000</v>
      </c>
      <c r="H59" s="117" t="s">
        <v>18</v>
      </c>
      <c r="I59" s="122" t="s">
        <v>164</v>
      </c>
    </row>
    <row r="60" spans="1:9" ht="21.75" customHeight="1">
      <c r="A60" s="123"/>
      <c r="B60" s="140"/>
      <c r="C60" s="135"/>
      <c r="D60" s="136"/>
      <c r="E60" s="123"/>
      <c r="F60" s="135"/>
      <c r="G60" s="135"/>
      <c r="H60" s="128" t="s">
        <v>19</v>
      </c>
      <c r="I60" s="129"/>
    </row>
    <row r="61" spans="1:9" ht="21.75" customHeight="1">
      <c r="A61" s="141">
        <v>19</v>
      </c>
      <c r="B61" s="138" t="s">
        <v>23</v>
      </c>
      <c r="C61" s="152">
        <v>57000</v>
      </c>
      <c r="D61" s="142">
        <v>57000</v>
      </c>
      <c r="E61" s="141" t="s">
        <v>20</v>
      </c>
      <c r="F61" s="163" t="s">
        <v>82</v>
      </c>
      <c r="G61" s="163" t="s">
        <v>82</v>
      </c>
      <c r="H61" s="143" t="s">
        <v>17</v>
      </c>
      <c r="I61" s="144" t="s">
        <v>176</v>
      </c>
    </row>
    <row r="62" spans="1:9" ht="21.75" customHeight="1">
      <c r="A62" s="113"/>
      <c r="B62" s="119" t="s">
        <v>70</v>
      </c>
      <c r="C62" s="145"/>
      <c r="D62" s="130"/>
      <c r="E62" s="113"/>
      <c r="F62" s="115">
        <v>57000</v>
      </c>
      <c r="G62" s="115">
        <v>57000</v>
      </c>
      <c r="H62" s="117" t="s">
        <v>18</v>
      </c>
      <c r="I62" s="122" t="s">
        <v>164</v>
      </c>
    </row>
    <row r="63" spans="1:9" ht="21.75" customHeight="1">
      <c r="A63" s="123"/>
      <c r="B63" s="124" t="s">
        <v>83</v>
      </c>
      <c r="C63" s="135"/>
      <c r="D63" s="136"/>
      <c r="E63" s="123"/>
      <c r="F63" s="147"/>
      <c r="G63" s="135"/>
      <c r="H63" s="128" t="s">
        <v>19</v>
      </c>
      <c r="I63" s="129"/>
    </row>
    <row r="64" spans="1:9" ht="21.75" customHeight="1">
      <c r="A64" s="113">
        <v>20</v>
      </c>
      <c r="B64" s="138" t="s">
        <v>23</v>
      </c>
      <c r="C64" s="115">
        <v>57000</v>
      </c>
      <c r="D64" s="115">
        <v>57000</v>
      </c>
      <c r="E64" s="141" t="s">
        <v>20</v>
      </c>
      <c r="F64" s="164" t="s">
        <v>81</v>
      </c>
      <c r="G64" s="164" t="s">
        <v>81</v>
      </c>
      <c r="H64" s="117" t="s">
        <v>17</v>
      </c>
      <c r="I64" s="118" t="s">
        <v>179</v>
      </c>
    </row>
    <row r="65" spans="1:9" ht="21.75" customHeight="1">
      <c r="A65" s="113"/>
      <c r="B65" s="119" t="s">
        <v>70</v>
      </c>
      <c r="C65" s="145"/>
      <c r="D65" s="130"/>
      <c r="E65" s="113"/>
      <c r="F65" s="115">
        <v>57000</v>
      </c>
      <c r="G65" s="115">
        <v>57000</v>
      </c>
      <c r="H65" s="117" t="s">
        <v>18</v>
      </c>
      <c r="I65" s="122" t="s">
        <v>164</v>
      </c>
    </row>
    <row r="66" spans="1:9" ht="21.75" customHeight="1">
      <c r="A66" s="123"/>
      <c r="B66" s="124" t="s">
        <v>83</v>
      </c>
      <c r="C66" s="135"/>
      <c r="D66" s="136"/>
      <c r="E66" s="123"/>
      <c r="F66" s="147"/>
      <c r="G66" s="135"/>
      <c r="H66" s="128" t="s">
        <v>19</v>
      </c>
      <c r="I66" s="129"/>
    </row>
    <row r="67" spans="1:9" ht="21.75" customHeight="1">
      <c r="A67" s="113">
        <v>21</v>
      </c>
      <c r="B67" s="138" t="s">
        <v>23</v>
      </c>
      <c r="C67" s="152">
        <v>57000</v>
      </c>
      <c r="D67" s="142">
        <v>57000</v>
      </c>
      <c r="E67" s="141" t="s">
        <v>20</v>
      </c>
      <c r="F67" s="151" t="s">
        <v>125</v>
      </c>
      <c r="G67" s="159" t="s">
        <v>125</v>
      </c>
      <c r="H67" s="143" t="s">
        <v>17</v>
      </c>
      <c r="I67" s="118" t="s">
        <v>180</v>
      </c>
    </row>
    <row r="68" spans="1:9" ht="21.75" customHeight="1">
      <c r="A68" s="113"/>
      <c r="B68" s="119" t="s">
        <v>70</v>
      </c>
      <c r="C68" s="145"/>
      <c r="D68" s="130"/>
      <c r="E68" s="113"/>
      <c r="F68" s="115">
        <v>57000</v>
      </c>
      <c r="G68" s="115">
        <v>57000</v>
      </c>
      <c r="H68" s="117" t="s">
        <v>18</v>
      </c>
      <c r="I68" s="122" t="s">
        <v>164</v>
      </c>
    </row>
    <row r="69" spans="1:9" ht="21.75" customHeight="1">
      <c r="A69" s="123"/>
      <c r="B69" s="124" t="s">
        <v>83</v>
      </c>
      <c r="C69" s="147"/>
      <c r="D69" s="136"/>
      <c r="E69" s="123"/>
      <c r="F69" s="147"/>
      <c r="G69" s="147"/>
      <c r="H69" s="128" t="s">
        <v>19</v>
      </c>
      <c r="I69" s="129"/>
    </row>
    <row r="70" spans="1:9" ht="21.75" customHeight="1">
      <c r="A70" s="113">
        <v>22</v>
      </c>
      <c r="B70" s="150" t="s">
        <v>23</v>
      </c>
      <c r="C70" s="115">
        <v>57000</v>
      </c>
      <c r="D70" s="115">
        <v>57000</v>
      </c>
      <c r="E70" s="113" t="s">
        <v>20</v>
      </c>
      <c r="F70" s="165" t="s">
        <v>27</v>
      </c>
      <c r="G70" s="165" t="s">
        <v>27</v>
      </c>
      <c r="H70" s="117" t="s">
        <v>17</v>
      </c>
      <c r="I70" s="118" t="s">
        <v>182</v>
      </c>
    </row>
    <row r="71" spans="1:9" ht="21.75" customHeight="1">
      <c r="A71" s="113"/>
      <c r="B71" s="114" t="s">
        <v>26</v>
      </c>
      <c r="C71" s="115"/>
      <c r="D71" s="130"/>
      <c r="E71" s="113"/>
      <c r="F71" s="115">
        <v>57000</v>
      </c>
      <c r="G71" s="115">
        <v>57000</v>
      </c>
      <c r="H71" s="117" t="s">
        <v>18</v>
      </c>
      <c r="I71" s="122" t="s">
        <v>164</v>
      </c>
    </row>
    <row r="72" spans="1:9" ht="21.75" customHeight="1">
      <c r="A72" s="123"/>
      <c r="B72" s="166"/>
      <c r="C72" s="167"/>
      <c r="D72" s="168"/>
      <c r="E72" s="123"/>
      <c r="F72" s="169"/>
      <c r="G72" s="169"/>
      <c r="H72" s="128" t="s">
        <v>19</v>
      </c>
      <c r="I72" s="129"/>
    </row>
    <row r="73" spans="1:9" ht="21.75" customHeight="1">
      <c r="A73" s="113">
        <v>23</v>
      </c>
      <c r="B73" s="119" t="s">
        <v>23</v>
      </c>
      <c r="C73" s="115">
        <v>57000</v>
      </c>
      <c r="D73" s="115">
        <v>57000</v>
      </c>
      <c r="E73" s="113" t="s">
        <v>20</v>
      </c>
      <c r="F73" s="165" t="s">
        <v>28</v>
      </c>
      <c r="G73" s="170" t="s">
        <v>28</v>
      </c>
      <c r="H73" s="117" t="s">
        <v>17</v>
      </c>
      <c r="I73" s="118" t="s">
        <v>183</v>
      </c>
    </row>
    <row r="74" spans="1:9" ht="21.75" customHeight="1">
      <c r="A74" s="113"/>
      <c r="B74" s="119" t="s">
        <v>29</v>
      </c>
      <c r="C74" s="115"/>
      <c r="D74" s="130"/>
      <c r="E74" s="113"/>
      <c r="F74" s="115">
        <v>57000</v>
      </c>
      <c r="G74" s="115">
        <v>57000</v>
      </c>
      <c r="H74" s="117" t="s">
        <v>18</v>
      </c>
      <c r="I74" s="122" t="s">
        <v>164</v>
      </c>
    </row>
    <row r="75" spans="1:9" ht="21.75" customHeight="1">
      <c r="A75" s="123"/>
      <c r="B75" s="124"/>
      <c r="C75" s="135"/>
      <c r="D75" s="136"/>
      <c r="E75" s="123"/>
      <c r="F75" s="155"/>
      <c r="G75" s="155"/>
      <c r="H75" s="128" t="s">
        <v>19</v>
      </c>
      <c r="I75" s="129"/>
    </row>
    <row r="76" spans="1:9" ht="21.75" customHeight="1">
      <c r="A76" s="141">
        <v>24</v>
      </c>
      <c r="B76" s="138" t="s">
        <v>23</v>
      </c>
      <c r="C76" s="142">
        <v>57000</v>
      </c>
      <c r="D76" s="142">
        <v>57000</v>
      </c>
      <c r="E76" s="141" t="s">
        <v>20</v>
      </c>
      <c r="F76" s="171" t="s">
        <v>30</v>
      </c>
      <c r="G76" s="151" t="s">
        <v>30</v>
      </c>
      <c r="H76" s="143" t="s">
        <v>17</v>
      </c>
      <c r="I76" s="144" t="s">
        <v>184</v>
      </c>
    </row>
    <row r="77" spans="1:9" ht="21.75" customHeight="1">
      <c r="A77" s="113"/>
      <c r="B77" s="119" t="s">
        <v>31</v>
      </c>
      <c r="C77" s="115"/>
      <c r="D77" s="130"/>
      <c r="E77" s="113"/>
      <c r="F77" s="115">
        <v>57000</v>
      </c>
      <c r="G77" s="115">
        <v>57000</v>
      </c>
      <c r="H77" s="117" t="s">
        <v>18</v>
      </c>
      <c r="I77" s="122" t="s">
        <v>164</v>
      </c>
    </row>
    <row r="78" spans="1:9" ht="21.75" customHeight="1">
      <c r="A78" s="123"/>
      <c r="B78" s="124"/>
      <c r="C78" s="135"/>
      <c r="D78" s="136"/>
      <c r="E78" s="123"/>
      <c r="F78" s="135"/>
      <c r="G78" s="135"/>
      <c r="H78" s="128" t="s">
        <v>19</v>
      </c>
      <c r="I78" s="129"/>
    </row>
    <row r="79" spans="1:9" ht="21.75" customHeight="1">
      <c r="A79" s="141">
        <v>25</v>
      </c>
      <c r="B79" s="138" t="s">
        <v>23</v>
      </c>
      <c r="C79" s="142">
        <v>57000</v>
      </c>
      <c r="D79" s="142">
        <v>57000</v>
      </c>
      <c r="E79" s="141" t="s">
        <v>20</v>
      </c>
      <c r="F79" s="159" t="s">
        <v>32</v>
      </c>
      <c r="G79" s="159" t="s">
        <v>32</v>
      </c>
      <c r="H79" s="143" t="s">
        <v>17</v>
      </c>
      <c r="I79" s="144" t="s">
        <v>185</v>
      </c>
    </row>
    <row r="80" spans="1:9" ht="21.75" customHeight="1">
      <c r="A80" s="113"/>
      <c r="B80" s="119" t="s">
        <v>31</v>
      </c>
      <c r="C80" s="115"/>
      <c r="D80" s="130"/>
      <c r="E80" s="113"/>
      <c r="F80" s="115">
        <v>57000</v>
      </c>
      <c r="G80" s="115">
        <v>57000</v>
      </c>
      <c r="H80" s="117" t="s">
        <v>18</v>
      </c>
      <c r="I80" s="122" t="s">
        <v>164</v>
      </c>
    </row>
    <row r="81" spans="1:9" ht="21.75" customHeight="1">
      <c r="A81" s="123"/>
      <c r="B81" s="140"/>
      <c r="C81" s="135"/>
      <c r="D81" s="136"/>
      <c r="E81" s="123"/>
      <c r="F81" s="135"/>
      <c r="G81" s="135"/>
      <c r="H81" s="128" t="s">
        <v>19</v>
      </c>
      <c r="I81" s="129"/>
    </row>
    <row r="82" spans="1:9" ht="21.75" customHeight="1">
      <c r="A82" s="113">
        <v>26</v>
      </c>
      <c r="B82" s="138" t="s">
        <v>23</v>
      </c>
      <c r="C82" s="115">
        <v>57000</v>
      </c>
      <c r="D82" s="115">
        <v>57000</v>
      </c>
      <c r="E82" s="141" t="s">
        <v>20</v>
      </c>
      <c r="F82" s="151" t="s">
        <v>33</v>
      </c>
      <c r="G82" s="159" t="s">
        <v>33</v>
      </c>
      <c r="H82" s="143" t="s">
        <v>17</v>
      </c>
      <c r="I82" s="118" t="s">
        <v>186</v>
      </c>
    </row>
    <row r="83" spans="1:9" ht="21.75" customHeight="1">
      <c r="A83" s="113"/>
      <c r="B83" s="119" t="s">
        <v>31</v>
      </c>
      <c r="C83" s="115"/>
      <c r="D83" s="130"/>
      <c r="E83" s="113"/>
      <c r="F83" s="115">
        <v>57000</v>
      </c>
      <c r="G83" s="115">
        <v>57000</v>
      </c>
      <c r="H83" s="117" t="s">
        <v>18</v>
      </c>
      <c r="I83" s="122" t="s">
        <v>164</v>
      </c>
    </row>
    <row r="84" spans="1:9" ht="21.75" customHeight="1">
      <c r="A84" s="123"/>
      <c r="B84" s="124"/>
      <c r="C84" s="135"/>
      <c r="D84" s="136"/>
      <c r="E84" s="123"/>
      <c r="F84" s="147"/>
      <c r="G84" s="135"/>
      <c r="H84" s="128" t="s">
        <v>19</v>
      </c>
      <c r="I84" s="129"/>
    </row>
    <row r="85" spans="1:9" ht="21.75" customHeight="1">
      <c r="A85" s="113">
        <v>27</v>
      </c>
      <c r="B85" s="119" t="s">
        <v>23</v>
      </c>
      <c r="C85" s="115">
        <v>57000</v>
      </c>
      <c r="D85" s="115">
        <v>57000</v>
      </c>
      <c r="E85" s="113" t="s">
        <v>20</v>
      </c>
      <c r="F85" s="170" t="s">
        <v>34</v>
      </c>
      <c r="G85" s="170" t="s">
        <v>34</v>
      </c>
      <c r="H85" s="117" t="s">
        <v>17</v>
      </c>
      <c r="I85" s="118" t="s">
        <v>187</v>
      </c>
    </row>
    <row r="86" spans="1:9" ht="21.75" customHeight="1">
      <c r="A86" s="113"/>
      <c r="B86" s="119" t="s">
        <v>31</v>
      </c>
      <c r="C86" s="115"/>
      <c r="D86" s="130"/>
      <c r="E86" s="113"/>
      <c r="F86" s="115">
        <v>57000</v>
      </c>
      <c r="G86" s="115">
        <v>57000</v>
      </c>
      <c r="H86" s="117" t="s">
        <v>18</v>
      </c>
      <c r="I86" s="122" t="s">
        <v>164</v>
      </c>
    </row>
    <row r="87" spans="1:9" ht="21.75" customHeight="1">
      <c r="A87" s="123"/>
      <c r="B87" s="124" t="s">
        <v>114</v>
      </c>
      <c r="C87" s="135"/>
      <c r="D87" s="136"/>
      <c r="E87" s="123"/>
      <c r="F87" s="155"/>
      <c r="G87" s="155"/>
      <c r="H87" s="128" t="s">
        <v>19</v>
      </c>
      <c r="I87" s="129"/>
    </row>
    <row r="88" spans="1:9" ht="21.75" customHeight="1">
      <c r="A88" s="113">
        <v>28</v>
      </c>
      <c r="B88" s="138" t="s">
        <v>23</v>
      </c>
      <c r="C88" s="142">
        <v>57000</v>
      </c>
      <c r="D88" s="142">
        <v>57000</v>
      </c>
      <c r="E88" s="141" t="s">
        <v>20</v>
      </c>
      <c r="F88" s="164" t="s">
        <v>36</v>
      </c>
      <c r="G88" s="164" t="s">
        <v>36</v>
      </c>
      <c r="H88" s="143" t="s">
        <v>17</v>
      </c>
      <c r="I88" s="118" t="s">
        <v>188</v>
      </c>
    </row>
    <row r="89" spans="1:9" ht="21.75" customHeight="1">
      <c r="A89" s="113"/>
      <c r="B89" s="119" t="s">
        <v>29</v>
      </c>
      <c r="C89" s="169"/>
      <c r="D89" s="169"/>
      <c r="E89" s="113"/>
      <c r="F89" s="115">
        <v>57000</v>
      </c>
      <c r="G89" s="115">
        <v>57000</v>
      </c>
      <c r="H89" s="117" t="s">
        <v>18</v>
      </c>
      <c r="I89" s="122" t="s">
        <v>164</v>
      </c>
    </row>
    <row r="90" spans="1:9" ht="21.75" customHeight="1">
      <c r="A90" s="123"/>
      <c r="B90" s="166" t="s">
        <v>114</v>
      </c>
      <c r="C90" s="167"/>
      <c r="D90" s="167"/>
      <c r="E90" s="123"/>
      <c r="F90" s="167"/>
      <c r="G90" s="167"/>
      <c r="H90" s="128" t="s">
        <v>19</v>
      </c>
      <c r="I90" s="129"/>
    </row>
    <row r="91" spans="1:9" ht="21.75" customHeight="1">
      <c r="A91" s="113">
        <v>29</v>
      </c>
      <c r="B91" s="119" t="s">
        <v>23</v>
      </c>
      <c r="C91" s="115">
        <v>57000</v>
      </c>
      <c r="D91" s="115">
        <v>57000</v>
      </c>
      <c r="E91" s="113" t="s">
        <v>20</v>
      </c>
      <c r="F91" s="164" t="s">
        <v>35</v>
      </c>
      <c r="G91" s="172" t="s">
        <v>35</v>
      </c>
      <c r="H91" s="117" t="s">
        <v>17</v>
      </c>
      <c r="I91" s="118" t="s">
        <v>189</v>
      </c>
    </row>
    <row r="92" spans="1:9" ht="21.75" customHeight="1">
      <c r="A92" s="113"/>
      <c r="B92" s="119" t="s">
        <v>31</v>
      </c>
      <c r="C92" s="115"/>
      <c r="D92" s="130"/>
      <c r="E92" s="113"/>
      <c r="F92" s="115">
        <v>57000</v>
      </c>
      <c r="G92" s="115">
        <v>57000</v>
      </c>
      <c r="H92" s="117" t="s">
        <v>18</v>
      </c>
      <c r="I92" s="122" t="s">
        <v>164</v>
      </c>
    </row>
    <row r="93" spans="1:9" ht="21.75" customHeight="1">
      <c r="A93" s="123"/>
      <c r="B93" s="124" t="s">
        <v>114</v>
      </c>
      <c r="C93" s="135"/>
      <c r="D93" s="136"/>
      <c r="E93" s="123"/>
      <c r="F93" s="155"/>
      <c r="G93" s="155"/>
      <c r="H93" s="128" t="s">
        <v>19</v>
      </c>
      <c r="I93" s="129"/>
    </row>
    <row r="94" spans="1:9" ht="21.75" customHeight="1">
      <c r="A94" s="141">
        <v>30</v>
      </c>
      <c r="B94" s="138" t="s">
        <v>23</v>
      </c>
      <c r="C94" s="142">
        <v>57000</v>
      </c>
      <c r="D94" s="142">
        <v>57000</v>
      </c>
      <c r="E94" s="141" t="s">
        <v>20</v>
      </c>
      <c r="F94" s="173" t="s">
        <v>39</v>
      </c>
      <c r="G94" s="173" t="s">
        <v>39</v>
      </c>
      <c r="H94" s="143" t="s">
        <v>17</v>
      </c>
      <c r="I94" s="144" t="s">
        <v>190</v>
      </c>
    </row>
    <row r="95" spans="1:9" ht="21.75" customHeight="1">
      <c r="A95" s="113"/>
      <c r="B95" s="174" t="s">
        <v>29</v>
      </c>
      <c r="C95" s="175"/>
      <c r="D95" s="175"/>
      <c r="E95" s="113"/>
      <c r="F95" s="115">
        <v>57000</v>
      </c>
      <c r="G95" s="115">
        <v>57000</v>
      </c>
      <c r="H95" s="117" t="s">
        <v>18</v>
      </c>
      <c r="I95" s="122" t="s">
        <v>164</v>
      </c>
    </row>
    <row r="96" spans="1:9" ht="21.75" customHeight="1">
      <c r="A96" s="123"/>
      <c r="B96" s="176" t="s">
        <v>42</v>
      </c>
      <c r="C96" s="155"/>
      <c r="D96" s="155"/>
      <c r="E96" s="123"/>
      <c r="F96" s="156"/>
      <c r="G96" s="156"/>
      <c r="H96" s="128" t="s">
        <v>19</v>
      </c>
      <c r="I96" s="129"/>
    </row>
    <row r="97" spans="1:9" ht="21.75" customHeight="1">
      <c r="A97" s="113">
        <v>31</v>
      </c>
      <c r="B97" s="157" t="s">
        <v>23</v>
      </c>
      <c r="C97" s="142">
        <v>57000</v>
      </c>
      <c r="D97" s="142">
        <v>57000</v>
      </c>
      <c r="E97" s="141" t="s">
        <v>20</v>
      </c>
      <c r="F97" s="164" t="s">
        <v>37</v>
      </c>
      <c r="G97" s="172" t="s">
        <v>37</v>
      </c>
      <c r="H97" s="143" t="s">
        <v>17</v>
      </c>
      <c r="I97" s="144" t="s">
        <v>191</v>
      </c>
    </row>
    <row r="98" spans="1:9" ht="21.75" customHeight="1">
      <c r="A98" s="113"/>
      <c r="B98" s="139" t="s">
        <v>38</v>
      </c>
      <c r="C98" s="169"/>
      <c r="D98" s="169"/>
      <c r="E98" s="113"/>
      <c r="F98" s="115">
        <v>57000</v>
      </c>
      <c r="G98" s="115">
        <v>57000</v>
      </c>
      <c r="H98" s="117" t="s">
        <v>18</v>
      </c>
      <c r="I98" s="122" t="s">
        <v>164</v>
      </c>
    </row>
    <row r="99" spans="1:9" ht="21.75" customHeight="1">
      <c r="A99" s="123"/>
      <c r="B99" s="177"/>
      <c r="C99" s="167"/>
      <c r="D99" s="167"/>
      <c r="E99" s="123"/>
      <c r="F99" s="169"/>
      <c r="G99" s="169"/>
      <c r="H99" s="128" t="s">
        <v>19</v>
      </c>
      <c r="I99" s="129"/>
    </row>
    <row r="100" spans="1:9" ht="21.75" customHeight="1">
      <c r="A100" s="113">
        <v>32</v>
      </c>
      <c r="B100" s="138" t="s">
        <v>23</v>
      </c>
      <c r="C100" s="115">
        <v>57000</v>
      </c>
      <c r="D100" s="115">
        <v>57000</v>
      </c>
      <c r="E100" s="141" t="s">
        <v>20</v>
      </c>
      <c r="F100" s="178" t="s">
        <v>40</v>
      </c>
      <c r="G100" s="178" t="s">
        <v>40</v>
      </c>
      <c r="H100" s="143" t="s">
        <v>17</v>
      </c>
      <c r="I100" s="118" t="s">
        <v>192</v>
      </c>
    </row>
    <row r="101" spans="1:9" ht="21.75" customHeight="1">
      <c r="A101" s="113"/>
      <c r="B101" s="119" t="s">
        <v>41</v>
      </c>
      <c r="C101" s="169"/>
      <c r="D101" s="169"/>
      <c r="E101" s="113"/>
      <c r="F101" s="115">
        <v>28500</v>
      </c>
      <c r="G101" s="115">
        <v>28500</v>
      </c>
      <c r="H101" s="117" t="s">
        <v>18</v>
      </c>
      <c r="I101" s="122" t="s">
        <v>164</v>
      </c>
    </row>
    <row r="102" spans="1:9" ht="21.75" customHeight="1">
      <c r="A102" s="123"/>
      <c r="B102" s="177"/>
      <c r="C102" s="167"/>
      <c r="D102" s="167"/>
      <c r="E102" s="123"/>
      <c r="F102" s="156"/>
      <c r="G102" s="167"/>
      <c r="H102" s="128" t="s">
        <v>19</v>
      </c>
      <c r="I102" s="129"/>
    </row>
    <row r="103" spans="1:9" ht="21.75" customHeight="1">
      <c r="A103" s="113">
        <v>33</v>
      </c>
      <c r="B103" s="138" t="s">
        <v>23</v>
      </c>
      <c r="C103" s="115">
        <v>57000</v>
      </c>
      <c r="D103" s="115">
        <v>57000</v>
      </c>
      <c r="E103" s="141" t="s">
        <v>20</v>
      </c>
      <c r="F103" s="151" t="s">
        <v>44</v>
      </c>
      <c r="G103" s="151" t="s">
        <v>44</v>
      </c>
      <c r="H103" s="143" t="s">
        <v>17</v>
      </c>
      <c r="I103" s="118" t="s">
        <v>193</v>
      </c>
    </row>
    <row r="104" spans="1:9" ht="21.75" customHeight="1">
      <c r="A104" s="113"/>
      <c r="B104" s="119" t="s">
        <v>41</v>
      </c>
      <c r="C104" s="169"/>
      <c r="D104" s="169"/>
      <c r="E104" s="113"/>
      <c r="F104" s="115">
        <v>28500</v>
      </c>
      <c r="G104" s="115">
        <v>28500</v>
      </c>
      <c r="H104" s="117" t="s">
        <v>18</v>
      </c>
      <c r="I104" s="122" t="s">
        <v>164</v>
      </c>
    </row>
    <row r="105" spans="1:9" ht="21.75" customHeight="1">
      <c r="A105" s="123"/>
      <c r="B105" s="140" t="s">
        <v>43</v>
      </c>
      <c r="C105" s="167"/>
      <c r="D105" s="167"/>
      <c r="E105" s="123"/>
      <c r="F105" s="179"/>
      <c r="G105" s="179"/>
      <c r="H105" s="128" t="s">
        <v>19</v>
      </c>
      <c r="I105" s="129"/>
    </row>
    <row r="106" spans="1:9" ht="21.75" customHeight="1">
      <c r="A106" s="113">
        <v>34</v>
      </c>
      <c r="B106" s="157" t="s">
        <v>23</v>
      </c>
      <c r="C106" s="142">
        <v>42000</v>
      </c>
      <c r="D106" s="142">
        <v>42000</v>
      </c>
      <c r="E106" s="141" t="s">
        <v>20</v>
      </c>
      <c r="F106" s="178" t="s">
        <v>46</v>
      </c>
      <c r="G106" s="178" t="s">
        <v>46</v>
      </c>
      <c r="H106" s="117" t="s">
        <v>17</v>
      </c>
      <c r="I106" s="118" t="s">
        <v>194</v>
      </c>
    </row>
    <row r="107" spans="1:9" ht="21.75" customHeight="1">
      <c r="A107" s="113"/>
      <c r="B107" s="180" t="s">
        <v>41</v>
      </c>
      <c r="C107" s="115"/>
      <c r="D107" s="130"/>
      <c r="E107" s="113"/>
      <c r="F107" s="115">
        <v>42000</v>
      </c>
      <c r="G107" s="115">
        <v>42000</v>
      </c>
      <c r="H107" s="117" t="s">
        <v>18</v>
      </c>
      <c r="I107" s="122" t="s">
        <v>164</v>
      </c>
    </row>
    <row r="108" spans="1:9" ht="21.75" customHeight="1">
      <c r="A108" s="123"/>
      <c r="B108" s="124" t="s">
        <v>45</v>
      </c>
      <c r="C108" s="135"/>
      <c r="D108" s="136"/>
      <c r="E108" s="123"/>
      <c r="F108" s="135"/>
      <c r="G108" s="135"/>
      <c r="H108" s="128" t="s">
        <v>19</v>
      </c>
      <c r="I108" s="129"/>
    </row>
    <row r="109" spans="1:9" ht="21.75" customHeight="1">
      <c r="A109" s="113">
        <v>35</v>
      </c>
      <c r="B109" s="150" t="s">
        <v>23</v>
      </c>
      <c r="C109" s="115">
        <v>57000</v>
      </c>
      <c r="D109" s="115">
        <v>57000</v>
      </c>
      <c r="E109" s="113" t="s">
        <v>20</v>
      </c>
      <c r="F109" s="181" t="s">
        <v>196</v>
      </c>
      <c r="G109" s="181" t="s">
        <v>196</v>
      </c>
      <c r="H109" s="143" t="s">
        <v>17</v>
      </c>
      <c r="I109" s="118" t="s">
        <v>195</v>
      </c>
    </row>
    <row r="110" spans="1:9" ht="21.75" customHeight="1">
      <c r="A110" s="113"/>
      <c r="B110" s="114" t="s">
        <v>24</v>
      </c>
      <c r="C110" s="115"/>
      <c r="D110" s="121"/>
      <c r="E110" s="113"/>
      <c r="F110" s="115">
        <v>57000</v>
      </c>
      <c r="G110" s="115">
        <v>57000</v>
      </c>
      <c r="H110" s="117" t="s">
        <v>18</v>
      </c>
      <c r="I110" s="122" t="s">
        <v>164</v>
      </c>
    </row>
    <row r="111" spans="1:9" ht="21.75" customHeight="1">
      <c r="A111" s="123"/>
      <c r="B111" s="124"/>
      <c r="C111" s="135"/>
      <c r="D111" s="126"/>
      <c r="E111" s="123"/>
      <c r="F111" s="146"/>
      <c r="G111" s="125"/>
      <c r="H111" s="128" t="s">
        <v>19</v>
      </c>
      <c r="I111" s="129"/>
    </row>
    <row r="112" spans="1:9" ht="21.75" customHeight="1">
      <c r="A112" s="141">
        <v>36</v>
      </c>
      <c r="B112" s="138" t="s">
        <v>23</v>
      </c>
      <c r="C112" s="142">
        <v>57000</v>
      </c>
      <c r="D112" s="142">
        <v>57000</v>
      </c>
      <c r="E112" s="141" t="s">
        <v>20</v>
      </c>
      <c r="F112" s="182" t="s">
        <v>48</v>
      </c>
      <c r="G112" s="182" t="s">
        <v>48</v>
      </c>
      <c r="H112" s="143" t="s">
        <v>17</v>
      </c>
      <c r="I112" s="144" t="s">
        <v>197</v>
      </c>
    </row>
    <row r="113" spans="1:9" ht="21.75" customHeight="1">
      <c r="A113" s="113"/>
      <c r="B113" s="119" t="s">
        <v>47</v>
      </c>
      <c r="C113" s="183"/>
      <c r="D113" s="184"/>
      <c r="E113" s="113"/>
      <c r="F113" s="115">
        <v>57000</v>
      </c>
      <c r="G113" s="115">
        <v>57000</v>
      </c>
      <c r="H113" s="117" t="s">
        <v>18</v>
      </c>
      <c r="I113" s="122" t="s">
        <v>164</v>
      </c>
    </row>
    <row r="114" spans="1:9" ht="21.75" customHeight="1">
      <c r="A114" s="123"/>
      <c r="B114" s="185"/>
      <c r="C114" s="186"/>
      <c r="D114" s="187"/>
      <c r="E114" s="123"/>
      <c r="F114" s="188"/>
      <c r="G114" s="188"/>
      <c r="H114" s="128" t="s">
        <v>19</v>
      </c>
      <c r="I114" s="129"/>
    </row>
    <row r="115" spans="1:9" ht="21.75" customHeight="1">
      <c r="A115" s="141">
        <v>37</v>
      </c>
      <c r="B115" s="138" t="s">
        <v>23</v>
      </c>
      <c r="C115" s="142">
        <v>57000</v>
      </c>
      <c r="D115" s="142">
        <v>57000</v>
      </c>
      <c r="E115" s="141" t="s">
        <v>20</v>
      </c>
      <c r="F115" s="189" t="s">
        <v>49</v>
      </c>
      <c r="G115" s="189" t="s">
        <v>49</v>
      </c>
      <c r="H115" s="143" t="s">
        <v>17</v>
      </c>
      <c r="I115" s="144" t="s">
        <v>198</v>
      </c>
    </row>
    <row r="116" spans="1:9" ht="21.75" customHeight="1">
      <c r="A116" s="113"/>
      <c r="B116" s="119" t="s">
        <v>47</v>
      </c>
      <c r="C116" s="115"/>
      <c r="D116" s="130"/>
      <c r="E116" s="113"/>
      <c r="F116" s="115">
        <v>57000</v>
      </c>
      <c r="G116" s="115">
        <v>57000</v>
      </c>
      <c r="H116" s="117" t="s">
        <v>18</v>
      </c>
      <c r="I116" s="122" t="s">
        <v>164</v>
      </c>
    </row>
    <row r="117" spans="1:9" ht="21.75" customHeight="1">
      <c r="A117" s="123"/>
      <c r="B117" s="124"/>
      <c r="C117" s="135"/>
      <c r="D117" s="136"/>
      <c r="E117" s="123"/>
      <c r="F117" s="147"/>
      <c r="G117" s="135"/>
      <c r="H117" s="128" t="s">
        <v>19</v>
      </c>
      <c r="I117" s="129"/>
    </row>
    <row r="118" spans="1:9" ht="21.75" customHeight="1">
      <c r="A118" s="113">
        <v>38</v>
      </c>
      <c r="B118" s="119" t="s">
        <v>23</v>
      </c>
      <c r="C118" s="115">
        <v>57000</v>
      </c>
      <c r="D118" s="115">
        <v>57000</v>
      </c>
      <c r="E118" s="113" t="s">
        <v>20</v>
      </c>
      <c r="F118" s="190" t="s">
        <v>199</v>
      </c>
      <c r="G118" s="190" t="s">
        <v>199</v>
      </c>
      <c r="H118" s="117" t="s">
        <v>17</v>
      </c>
      <c r="I118" s="118" t="s">
        <v>200</v>
      </c>
    </row>
    <row r="119" spans="1:9" ht="21.75" customHeight="1">
      <c r="A119" s="113"/>
      <c r="B119" s="119" t="s">
        <v>50</v>
      </c>
      <c r="C119" s="115"/>
      <c r="D119" s="121"/>
      <c r="E119" s="113"/>
      <c r="F119" s="115">
        <v>57000</v>
      </c>
      <c r="G119" s="115">
        <v>57000</v>
      </c>
      <c r="H119" s="117" t="s">
        <v>18</v>
      </c>
      <c r="I119" s="122" t="s">
        <v>164</v>
      </c>
    </row>
    <row r="120" spans="1:9" ht="21.75" customHeight="1">
      <c r="A120" s="123"/>
      <c r="B120" s="124"/>
      <c r="C120" s="135"/>
      <c r="D120" s="126"/>
      <c r="E120" s="123"/>
      <c r="F120" s="146"/>
      <c r="G120" s="125"/>
      <c r="H120" s="128" t="s">
        <v>19</v>
      </c>
      <c r="I120" s="129"/>
    </row>
    <row r="121" spans="1:9">
      <c r="A121" s="113">
        <v>39</v>
      </c>
      <c r="B121" s="119" t="s">
        <v>23</v>
      </c>
      <c r="C121" s="115">
        <v>57000</v>
      </c>
      <c r="D121" s="115">
        <v>57000</v>
      </c>
      <c r="E121" s="113" t="s">
        <v>20</v>
      </c>
      <c r="F121" s="164" t="s">
        <v>51</v>
      </c>
      <c r="G121" s="172" t="s">
        <v>51</v>
      </c>
      <c r="H121" s="143" t="s">
        <v>17</v>
      </c>
      <c r="I121" s="118" t="s">
        <v>201</v>
      </c>
    </row>
    <row r="122" spans="1:9">
      <c r="A122" s="113"/>
      <c r="B122" s="119" t="s">
        <v>47</v>
      </c>
      <c r="C122" s="115"/>
      <c r="D122" s="130"/>
      <c r="E122" s="113"/>
      <c r="F122" s="115">
        <v>57000</v>
      </c>
      <c r="G122" s="115">
        <v>57000</v>
      </c>
      <c r="H122" s="117" t="s">
        <v>18</v>
      </c>
      <c r="I122" s="122" t="s">
        <v>164</v>
      </c>
    </row>
    <row r="123" spans="1:9">
      <c r="A123" s="123"/>
      <c r="B123" s="124"/>
      <c r="C123" s="135"/>
      <c r="D123" s="126"/>
      <c r="E123" s="123"/>
      <c r="F123" s="133"/>
      <c r="G123" s="133"/>
      <c r="H123" s="128" t="s">
        <v>19</v>
      </c>
      <c r="I123" s="129"/>
    </row>
    <row r="124" spans="1:9">
      <c r="A124" s="113">
        <v>40</v>
      </c>
      <c r="B124" s="119" t="s">
        <v>23</v>
      </c>
      <c r="C124" s="115">
        <v>57000</v>
      </c>
      <c r="D124" s="115">
        <v>57000</v>
      </c>
      <c r="E124" s="113" t="s">
        <v>20</v>
      </c>
      <c r="F124" s="164" t="s">
        <v>52</v>
      </c>
      <c r="G124" s="172" t="s">
        <v>52</v>
      </c>
      <c r="H124" s="143" t="s">
        <v>17</v>
      </c>
      <c r="I124" s="118" t="s">
        <v>202</v>
      </c>
    </row>
    <row r="125" spans="1:9">
      <c r="A125" s="113"/>
      <c r="B125" s="119" t="s">
        <v>53</v>
      </c>
      <c r="C125" s="115"/>
      <c r="D125" s="130"/>
      <c r="E125" s="113"/>
      <c r="F125" s="145">
        <v>57000</v>
      </c>
      <c r="G125" s="115">
        <v>57000</v>
      </c>
      <c r="H125" s="117" t="s">
        <v>18</v>
      </c>
      <c r="I125" s="122" t="s">
        <v>164</v>
      </c>
    </row>
    <row r="126" spans="1:9">
      <c r="A126" s="123"/>
      <c r="B126" s="124"/>
      <c r="C126" s="135"/>
      <c r="D126" s="126"/>
      <c r="E126" s="123"/>
      <c r="F126" s="147"/>
      <c r="G126" s="135"/>
      <c r="H126" s="128" t="s">
        <v>19</v>
      </c>
      <c r="I126" s="129"/>
    </row>
    <row r="127" spans="1:9">
      <c r="A127" s="113">
        <v>41</v>
      </c>
      <c r="B127" s="119" t="s">
        <v>23</v>
      </c>
      <c r="C127" s="115">
        <v>57000</v>
      </c>
      <c r="D127" s="115">
        <v>57000</v>
      </c>
      <c r="E127" s="113" t="s">
        <v>20</v>
      </c>
      <c r="F127" s="175" t="s">
        <v>55</v>
      </c>
      <c r="G127" s="175" t="s">
        <v>55</v>
      </c>
      <c r="H127" s="117" t="s">
        <v>17</v>
      </c>
      <c r="I127" s="118" t="s">
        <v>203</v>
      </c>
    </row>
    <row r="128" spans="1:9">
      <c r="A128" s="113"/>
      <c r="B128" s="119" t="s">
        <v>54</v>
      </c>
      <c r="C128" s="115"/>
      <c r="D128" s="130"/>
      <c r="E128" s="113"/>
      <c r="F128" s="115">
        <v>57000</v>
      </c>
      <c r="G128" s="115">
        <v>57000</v>
      </c>
      <c r="H128" s="117" t="s">
        <v>18</v>
      </c>
      <c r="I128" s="122" t="s">
        <v>164</v>
      </c>
    </row>
    <row r="129" spans="1:9">
      <c r="A129" s="123"/>
      <c r="B129" s="124"/>
      <c r="C129" s="135"/>
      <c r="D129" s="126"/>
      <c r="E129" s="123"/>
      <c r="F129" s="135"/>
      <c r="G129" s="135"/>
      <c r="H129" s="128" t="s">
        <v>19</v>
      </c>
      <c r="I129" s="129"/>
    </row>
    <row r="130" spans="1:9">
      <c r="A130" s="113">
        <v>42</v>
      </c>
      <c r="B130" s="119" t="s">
        <v>23</v>
      </c>
      <c r="C130" s="115">
        <v>57000</v>
      </c>
      <c r="D130" s="115">
        <v>57000</v>
      </c>
      <c r="E130" s="113" t="s">
        <v>20</v>
      </c>
      <c r="F130" s="151" t="s">
        <v>59</v>
      </c>
      <c r="G130" s="151" t="s">
        <v>59</v>
      </c>
      <c r="H130" s="143" t="s">
        <v>17</v>
      </c>
      <c r="I130" s="144" t="s">
        <v>204</v>
      </c>
    </row>
    <row r="131" spans="1:9">
      <c r="A131" s="113"/>
      <c r="B131" s="119" t="s">
        <v>58</v>
      </c>
      <c r="C131" s="115"/>
      <c r="D131" s="130"/>
      <c r="E131" s="113"/>
      <c r="F131" s="115">
        <v>57000</v>
      </c>
      <c r="G131" s="115">
        <v>57000</v>
      </c>
      <c r="H131" s="117" t="s">
        <v>18</v>
      </c>
      <c r="I131" s="122" t="s">
        <v>164</v>
      </c>
    </row>
    <row r="132" spans="1:9">
      <c r="A132" s="123"/>
      <c r="B132" s="124"/>
      <c r="C132" s="135"/>
      <c r="D132" s="126"/>
      <c r="E132" s="123"/>
      <c r="F132" s="146"/>
      <c r="G132" s="125"/>
      <c r="H132" s="128" t="s">
        <v>19</v>
      </c>
      <c r="I132" s="129"/>
    </row>
    <row r="133" spans="1:9">
      <c r="A133" s="141">
        <v>43</v>
      </c>
      <c r="B133" s="138" t="s">
        <v>23</v>
      </c>
      <c r="C133" s="152">
        <v>57000</v>
      </c>
      <c r="D133" s="142">
        <v>57000</v>
      </c>
      <c r="E133" s="141" t="s">
        <v>20</v>
      </c>
      <c r="F133" s="178" t="s">
        <v>56</v>
      </c>
      <c r="G133" s="191" t="s">
        <v>57</v>
      </c>
      <c r="H133" s="143" t="s">
        <v>17</v>
      </c>
      <c r="I133" s="144" t="s">
        <v>205</v>
      </c>
    </row>
    <row r="134" spans="1:9">
      <c r="A134" s="113"/>
      <c r="B134" s="119" t="s">
        <v>58</v>
      </c>
      <c r="C134" s="145"/>
      <c r="D134" s="130"/>
      <c r="E134" s="113"/>
      <c r="F134" s="115">
        <v>57000</v>
      </c>
      <c r="G134" s="115">
        <v>57000</v>
      </c>
      <c r="H134" s="117" t="s">
        <v>18</v>
      </c>
      <c r="I134" s="122" t="s">
        <v>164</v>
      </c>
    </row>
    <row r="135" spans="1:9">
      <c r="A135" s="123"/>
      <c r="B135" s="124"/>
      <c r="C135" s="135"/>
      <c r="D135" s="126"/>
      <c r="E135" s="123"/>
      <c r="F135" s="135"/>
      <c r="G135" s="135"/>
      <c r="H135" s="128" t="s">
        <v>19</v>
      </c>
      <c r="I135" s="129"/>
    </row>
    <row r="136" spans="1:9">
      <c r="A136" s="113">
        <v>44</v>
      </c>
      <c r="B136" s="138" t="s">
        <v>23</v>
      </c>
      <c r="C136" s="115">
        <v>90000</v>
      </c>
      <c r="D136" s="115">
        <v>90000</v>
      </c>
      <c r="E136" s="113" t="s">
        <v>20</v>
      </c>
      <c r="F136" s="170" t="s">
        <v>60</v>
      </c>
      <c r="G136" s="170" t="s">
        <v>60</v>
      </c>
      <c r="H136" s="117" t="s">
        <v>17</v>
      </c>
      <c r="I136" s="144" t="s">
        <v>206</v>
      </c>
    </row>
    <row r="137" spans="1:9">
      <c r="A137" s="113"/>
      <c r="B137" s="119" t="s">
        <v>61</v>
      </c>
      <c r="C137" s="115"/>
      <c r="D137" s="130"/>
      <c r="E137" s="113"/>
      <c r="F137" s="115">
        <v>90000</v>
      </c>
      <c r="G137" s="115">
        <v>90000</v>
      </c>
      <c r="H137" s="117" t="s">
        <v>18</v>
      </c>
      <c r="I137" s="122" t="s">
        <v>164</v>
      </c>
    </row>
    <row r="138" spans="1:9">
      <c r="A138" s="123"/>
      <c r="B138" s="124"/>
      <c r="C138" s="135"/>
      <c r="D138" s="126"/>
      <c r="E138" s="123"/>
      <c r="F138" s="147"/>
      <c r="G138" s="135"/>
      <c r="H138" s="128" t="s">
        <v>19</v>
      </c>
      <c r="I138" s="129"/>
    </row>
    <row r="139" spans="1:9">
      <c r="A139" s="113">
        <v>45</v>
      </c>
      <c r="B139" s="138" t="s">
        <v>23</v>
      </c>
      <c r="C139" s="115">
        <v>90000</v>
      </c>
      <c r="D139" s="115">
        <v>90000</v>
      </c>
      <c r="E139" s="113" t="s">
        <v>20</v>
      </c>
      <c r="F139" s="192" t="s">
        <v>207</v>
      </c>
      <c r="G139" s="192" t="s">
        <v>207</v>
      </c>
      <c r="H139" s="117" t="s">
        <v>17</v>
      </c>
      <c r="I139" s="144" t="s">
        <v>208</v>
      </c>
    </row>
    <row r="140" spans="1:9">
      <c r="A140" s="113"/>
      <c r="B140" s="119" t="s">
        <v>61</v>
      </c>
      <c r="C140" s="115"/>
      <c r="D140" s="121"/>
      <c r="E140" s="113"/>
      <c r="F140" s="115">
        <v>90000</v>
      </c>
      <c r="G140" s="115">
        <v>90000</v>
      </c>
      <c r="H140" s="117" t="s">
        <v>18</v>
      </c>
      <c r="I140" s="122" t="s">
        <v>164</v>
      </c>
    </row>
    <row r="141" spans="1:9" ht="21.75" customHeight="1">
      <c r="A141" s="123"/>
      <c r="B141" s="124"/>
      <c r="C141" s="135"/>
      <c r="D141" s="126"/>
      <c r="E141" s="123"/>
      <c r="F141" s="146"/>
      <c r="G141" s="125"/>
      <c r="H141" s="128" t="s">
        <v>19</v>
      </c>
      <c r="I141" s="129"/>
    </row>
    <row r="142" spans="1:9" ht="18">
      <c r="A142" s="113">
        <v>46</v>
      </c>
      <c r="B142" s="138" t="s">
        <v>23</v>
      </c>
      <c r="C142" s="115">
        <v>90000</v>
      </c>
      <c r="D142" s="115">
        <v>90000</v>
      </c>
      <c r="E142" s="141" t="s">
        <v>20</v>
      </c>
      <c r="F142" s="163" t="s">
        <v>62</v>
      </c>
      <c r="G142" s="163" t="s">
        <v>62</v>
      </c>
      <c r="H142" s="117" t="s">
        <v>17</v>
      </c>
      <c r="I142" s="144" t="s">
        <v>209</v>
      </c>
    </row>
    <row r="143" spans="1:9">
      <c r="A143" s="113"/>
      <c r="B143" s="119" t="s">
        <v>61</v>
      </c>
      <c r="C143" s="115"/>
      <c r="D143" s="130"/>
      <c r="E143" s="113"/>
      <c r="F143" s="115">
        <v>90000</v>
      </c>
      <c r="G143" s="115">
        <v>90000</v>
      </c>
      <c r="H143" s="117" t="s">
        <v>18</v>
      </c>
      <c r="I143" s="122" t="s">
        <v>164</v>
      </c>
    </row>
    <row r="144" spans="1:9" ht="19.5" customHeight="1">
      <c r="A144" s="123"/>
      <c r="B144" s="124"/>
      <c r="C144" s="135"/>
      <c r="D144" s="136"/>
      <c r="E144" s="123"/>
      <c r="F144" s="155"/>
      <c r="G144" s="155"/>
      <c r="H144" s="128" t="s">
        <v>19</v>
      </c>
      <c r="I144" s="129"/>
    </row>
    <row r="145" spans="1:9">
      <c r="A145" s="113">
        <v>47</v>
      </c>
      <c r="B145" s="138" t="s">
        <v>23</v>
      </c>
      <c r="C145" s="115">
        <v>90000</v>
      </c>
      <c r="D145" s="115">
        <v>90000</v>
      </c>
      <c r="E145" s="113" t="s">
        <v>20</v>
      </c>
      <c r="F145" s="151" t="s">
        <v>63</v>
      </c>
      <c r="G145" s="151" t="s">
        <v>63</v>
      </c>
      <c r="H145" s="117" t="s">
        <v>17</v>
      </c>
      <c r="I145" s="144" t="s">
        <v>210</v>
      </c>
    </row>
    <row r="146" spans="1:9">
      <c r="A146" s="113"/>
      <c r="B146" s="119" t="s">
        <v>61</v>
      </c>
      <c r="C146" s="115"/>
      <c r="D146" s="130"/>
      <c r="E146" s="113"/>
      <c r="F146" s="115">
        <v>90000</v>
      </c>
      <c r="G146" s="115">
        <v>90000</v>
      </c>
      <c r="H146" s="117" t="s">
        <v>18</v>
      </c>
      <c r="I146" s="122" t="s">
        <v>164</v>
      </c>
    </row>
    <row r="147" spans="1:9" ht="19.5" customHeight="1">
      <c r="A147" s="123"/>
      <c r="B147" s="124"/>
      <c r="C147" s="135"/>
      <c r="D147" s="126"/>
      <c r="E147" s="123"/>
      <c r="F147" s="146"/>
      <c r="G147" s="125"/>
      <c r="H147" s="128" t="s">
        <v>19</v>
      </c>
      <c r="I147" s="129"/>
    </row>
    <row r="148" spans="1:9">
      <c r="A148" s="113">
        <v>48</v>
      </c>
      <c r="B148" s="138" t="s">
        <v>23</v>
      </c>
      <c r="C148" s="115">
        <v>90000</v>
      </c>
      <c r="D148" s="115">
        <v>90000</v>
      </c>
      <c r="E148" s="113" t="s">
        <v>20</v>
      </c>
      <c r="F148" s="193" t="s">
        <v>64</v>
      </c>
      <c r="G148" s="193" t="s">
        <v>64</v>
      </c>
      <c r="H148" s="117" t="s">
        <v>17</v>
      </c>
      <c r="I148" s="144" t="s">
        <v>211</v>
      </c>
    </row>
    <row r="149" spans="1:9">
      <c r="A149" s="113"/>
      <c r="B149" s="119" t="s">
        <v>61</v>
      </c>
      <c r="C149" s="115"/>
      <c r="D149" s="130"/>
      <c r="E149" s="113"/>
      <c r="F149" s="115">
        <v>90000</v>
      </c>
      <c r="G149" s="115">
        <v>90000</v>
      </c>
      <c r="H149" s="117" t="s">
        <v>18</v>
      </c>
      <c r="I149" s="122" t="s">
        <v>164</v>
      </c>
    </row>
    <row r="150" spans="1:9" ht="20.25" customHeight="1">
      <c r="A150" s="123"/>
      <c r="B150" s="124"/>
      <c r="C150" s="135"/>
      <c r="D150" s="126"/>
      <c r="E150" s="123"/>
      <c r="F150" s="147"/>
      <c r="G150" s="135"/>
      <c r="H150" s="128" t="s">
        <v>19</v>
      </c>
      <c r="I150" s="129"/>
    </row>
    <row r="151" spans="1:9">
      <c r="A151" s="141">
        <v>50</v>
      </c>
      <c r="B151" s="138" t="s">
        <v>23</v>
      </c>
      <c r="C151" s="115">
        <v>90000</v>
      </c>
      <c r="D151" s="115">
        <v>90000</v>
      </c>
      <c r="E151" s="113" t="s">
        <v>20</v>
      </c>
      <c r="F151" s="164" t="s">
        <v>65</v>
      </c>
      <c r="G151" s="172" t="s">
        <v>65</v>
      </c>
      <c r="H151" s="143" t="s">
        <v>17</v>
      </c>
      <c r="I151" s="144" t="s">
        <v>212</v>
      </c>
    </row>
    <row r="152" spans="1:9">
      <c r="A152" s="113"/>
      <c r="B152" s="119" t="s">
        <v>61</v>
      </c>
      <c r="C152" s="115"/>
      <c r="D152" s="130"/>
      <c r="E152" s="113"/>
      <c r="F152" s="115">
        <v>90000</v>
      </c>
      <c r="G152" s="115">
        <v>90000</v>
      </c>
      <c r="H152" s="117" t="s">
        <v>18</v>
      </c>
      <c r="I152" s="122" t="s">
        <v>164</v>
      </c>
    </row>
    <row r="153" spans="1:9">
      <c r="A153" s="123"/>
      <c r="B153" s="124"/>
      <c r="C153" s="135"/>
      <c r="D153" s="126"/>
      <c r="E153" s="123"/>
      <c r="F153" s="147"/>
      <c r="G153" s="135"/>
      <c r="H153" s="128" t="s">
        <v>19</v>
      </c>
      <c r="I153" s="129"/>
    </row>
    <row r="154" spans="1:9">
      <c r="A154" s="141">
        <v>51</v>
      </c>
      <c r="B154" s="138" t="s">
        <v>23</v>
      </c>
      <c r="C154" s="142">
        <v>90000</v>
      </c>
      <c r="D154" s="142">
        <v>90000</v>
      </c>
      <c r="E154" s="141" t="s">
        <v>20</v>
      </c>
      <c r="F154" s="151" t="s">
        <v>66</v>
      </c>
      <c r="G154" s="159" t="s">
        <v>66</v>
      </c>
      <c r="H154" s="143" t="s">
        <v>17</v>
      </c>
      <c r="I154" s="144" t="s">
        <v>213</v>
      </c>
    </row>
    <row r="155" spans="1:9">
      <c r="A155" s="113"/>
      <c r="B155" s="119" t="s">
        <v>61</v>
      </c>
      <c r="C155" s="115"/>
      <c r="D155" s="130"/>
      <c r="E155" s="113"/>
      <c r="F155" s="115">
        <v>90000</v>
      </c>
      <c r="G155" s="115">
        <v>90000</v>
      </c>
      <c r="H155" s="117" t="s">
        <v>18</v>
      </c>
      <c r="I155" s="122" t="s">
        <v>164</v>
      </c>
    </row>
    <row r="156" spans="1:9">
      <c r="A156" s="123"/>
      <c r="B156" s="124"/>
      <c r="C156" s="135"/>
      <c r="D156" s="126"/>
      <c r="E156" s="123"/>
      <c r="F156" s="147"/>
      <c r="G156" s="135"/>
      <c r="H156" s="128" t="s">
        <v>19</v>
      </c>
      <c r="I156" s="129"/>
    </row>
    <row r="157" spans="1:9">
      <c r="A157" s="141">
        <v>52</v>
      </c>
      <c r="B157" s="138" t="s">
        <v>23</v>
      </c>
      <c r="C157" s="142">
        <v>90000</v>
      </c>
      <c r="D157" s="142">
        <v>90000</v>
      </c>
      <c r="E157" s="141" t="s">
        <v>20</v>
      </c>
      <c r="F157" s="159" t="s">
        <v>67</v>
      </c>
      <c r="G157" s="159" t="s">
        <v>67</v>
      </c>
      <c r="H157" s="143" t="s">
        <v>17</v>
      </c>
      <c r="I157" s="144" t="s">
        <v>214</v>
      </c>
    </row>
    <row r="158" spans="1:9">
      <c r="A158" s="113"/>
      <c r="B158" s="119" t="s">
        <v>61</v>
      </c>
      <c r="C158" s="115"/>
      <c r="D158" s="130"/>
      <c r="E158" s="113"/>
      <c r="F158" s="115">
        <v>90000</v>
      </c>
      <c r="G158" s="115">
        <v>90000</v>
      </c>
      <c r="H158" s="117" t="s">
        <v>18</v>
      </c>
      <c r="I158" s="122" t="s">
        <v>164</v>
      </c>
    </row>
    <row r="159" spans="1:9">
      <c r="A159" s="123"/>
      <c r="B159" s="124"/>
      <c r="C159" s="135"/>
      <c r="D159" s="126"/>
      <c r="E159" s="123"/>
      <c r="F159" s="147"/>
      <c r="G159" s="135"/>
      <c r="H159" s="128" t="s">
        <v>19</v>
      </c>
      <c r="I159" s="129"/>
    </row>
    <row r="160" spans="1:9">
      <c r="A160" s="113">
        <v>53</v>
      </c>
      <c r="B160" s="138" t="s">
        <v>23</v>
      </c>
      <c r="C160" s="115">
        <v>90000</v>
      </c>
      <c r="D160" s="115">
        <v>90000</v>
      </c>
      <c r="E160" s="113" t="s">
        <v>20</v>
      </c>
      <c r="F160" s="194" t="s">
        <v>68</v>
      </c>
      <c r="G160" s="194" t="s">
        <v>68</v>
      </c>
      <c r="H160" s="117" t="s">
        <v>17</v>
      </c>
      <c r="I160" s="144" t="s">
        <v>215</v>
      </c>
    </row>
    <row r="161" spans="1:9">
      <c r="A161" s="113"/>
      <c r="B161" s="119" t="s">
        <v>61</v>
      </c>
      <c r="C161" s="115"/>
      <c r="D161" s="130"/>
      <c r="E161" s="113"/>
      <c r="F161" s="115">
        <v>90000</v>
      </c>
      <c r="G161" s="115">
        <v>90000</v>
      </c>
      <c r="H161" s="117" t="s">
        <v>18</v>
      </c>
      <c r="I161" s="122" t="s">
        <v>164</v>
      </c>
    </row>
    <row r="162" spans="1:9">
      <c r="A162" s="123"/>
      <c r="B162" s="124"/>
      <c r="C162" s="135"/>
      <c r="D162" s="126"/>
      <c r="E162" s="123"/>
      <c r="F162" s="147"/>
      <c r="G162" s="135"/>
      <c r="H162" s="128" t="s">
        <v>19</v>
      </c>
      <c r="I162" s="129"/>
    </row>
    <row r="163" spans="1:9">
      <c r="A163" s="113">
        <v>54</v>
      </c>
      <c r="B163" s="138" t="s">
        <v>23</v>
      </c>
      <c r="C163" s="115">
        <v>57000</v>
      </c>
      <c r="D163" s="115">
        <v>57000</v>
      </c>
      <c r="E163" s="113" t="s">
        <v>20</v>
      </c>
      <c r="F163" s="195" t="s">
        <v>69</v>
      </c>
      <c r="G163" s="196" t="s">
        <v>69</v>
      </c>
      <c r="H163" s="117" t="s">
        <v>17</v>
      </c>
      <c r="I163" s="144" t="s">
        <v>216</v>
      </c>
    </row>
    <row r="164" spans="1:9">
      <c r="A164" s="113"/>
      <c r="B164" s="119" t="s">
        <v>70</v>
      </c>
      <c r="C164" s="115"/>
      <c r="D164" s="130"/>
      <c r="E164" s="113"/>
      <c r="F164" s="115">
        <v>57000</v>
      </c>
      <c r="G164" s="115">
        <v>57000</v>
      </c>
      <c r="H164" s="117" t="s">
        <v>18</v>
      </c>
      <c r="I164" s="122" t="s">
        <v>164</v>
      </c>
    </row>
    <row r="165" spans="1:9">
      <c r="A165" s="123"/>
      <c r="B165" s="124"/>
      <c r="C165" s="135"/>
      <c r="D165" s="126"/>
      <c r="E165" s="123"/>
      <c r="F165" s="147"/>
      <c r="G165" s="115"/>
      <c r="H165" s="128" t="s">
        <v>19</v>
      </c>
      <c r="I165" s="129"/>
    </row>
    <row r="166" spans="1:9">
      <c r="A166" s="113">
        <v>55</v>
      </c>
      <c r="B166" s="138" t="s">
        <v>23</v>
      </c>
      <c r="C166" s="115">
        <v>57000</v>
      </c>
      <c r="D166" s="115">
        <v>57000</v>
      </c>
      <c r="E166" s="113" t="s">
        <v>20</v>
      </c>
      <c r="F166" s="197" t="s">
        <v>71</v>
      </c>
      <c r="G166" s="197" t="s">
        <v>71</v>
      </c>
      <c r="H166" s="117" t="s">
        <v>17</v>
      </c>
      <c r="I166" s="144" t="s">
        <v>217</v>
      </c>
    </row>
    <row r="167" spans="1:9">
      <c r="A167" s="113"/>
      <c r="B167" s="119" t="s">
        <v>70</v>
      </c>
      <c r="C167" s="145"/>
      <c r="D167" s="130"/>
      <c r="E167" s="113"/>
      <c r="F167" s="115">
        <v>57000</v>
      </c>
      <c r="G167" s="115">
        <v>57000</v>
      </c>
      <c r="H167" s="117" t="s">
        <v>18</v>
      </c>
      <c r="I167" s="122" t="s">
        <v>164</v>
      </c>
    </row>
    <row r="168" spans="1:9">
      <c r="A168" s="123"/>
      <c r="B168" s="124"/>
      <c r="C168" s="135"/>
      <c r="D168" s="126"/>
      <c r="E168" s="123"/>
      <c r="F168" s="147"/>
      <c r="G168" s="135"/>
      <c r="H168" s="128" t="s">
        <v>19</v>
      </c>
      <c r="I168" s="129"/>
    </row>
    <row r="169" spans="1:9">
      <c r="A169" s="141">
        <v>56</v>
      </c>
      <c r="B169" s="138" t="s">
        <v>23</v>
      </c>
      <c r="C169" s="115">
        <v>57000</v>
      </c>
      <c r="D169" s="115">
        <v>57000</v>
      </c>
      <c r="E169" s="141" t="s">
        <v>20</v>
      </c>
      <c r="F169" s="131" t="s">
        <v>72</v>
      </c>
      <c r="G169" s="131" t="s">
        <v>72</v>
      </c>
      <c r="H169" s="143" t="s">
        <v>17</v>
      </c>
      <c r="I169" s="144" t="s">
        <v>218</v>
      </c>
    </row>
    <row r="170" spans="1:9">
      <c r="A170" s="113"/>
      <c r="B170" s="119" t="s">
        <v>29</v>
      </c>
      <c r="C170" s="145"/>
      <c r="D170" s="121"/>
      <c r="E170" s="113"/>
      <c r="F170" s="145">
        <v>57000</v>
      </c>
      <c r="G170" s="145">
        <v>57000</v>
      </c>
      <c r="H170" s="117" t="s">
        <v>18</v>
      </c>
      <c r="I170" s="122" t="s">
        <v>164</v>
      </c>
    </row>
    <row r="171" spans="1:9">
      <c r="A171" s="123"/>
      <c r="B171" s="124" t="s">
        <v>131</v>
      </c>
      <c r="C171" s="135"/>
      <c r="D171" s="126"/>
      <c r="E171" s="123"/>
      <c r="F171" s="147"/>
      <c r="G171" s="135"/>
      <c r="H171" s="128" t="s">
        <v>19</v>
      </c>
      <c r="I171" s="129"/>
    </row>
    <row r="172" spans="1:9">
      <c r="A172" s="141">
        <v>57</v>
      </c>
      <c r="B172" s="138" t="s">
        <v>23</v>
      </c>
      <c r="C172" s="152">
        <v>57000</v>
      </c>
      <c r="D172" s="142">
        <v>57000</v>
      </c>
      <c r="E172" s="141" t="s">
        <v>20</v>
      </c>
      <c r="F172" s="151" t="s">
        <v>219</v>
      </c>
      <c r="G172" s="151" t="s">
        <v>219</v>
      </c>
      <c r="H172" s="143" t="s">
        <v>17</v>
      </c>
      <c r="I172" s="144" t="s">
        <v>220</v>
      </c>
    </row>
    <row r="173" spans="1:9">
      <c r="A173" s="113"/>
      <c r="B173" s="119" t="s">
        <v>29</v>
      </c>
      <c r="C173" s="145"/>
      <c r="D173" s="121"/>
      <c r="E173" s="113"/>
      <c r="F173" s="145">
        <v>57000</v>
      </c>
      <c r="G173" s="145">
        <v>57000</v>
      </c>
      <c r="H173" s="117" t="s">
        <v>18</v>
      </c>
      <c r="I173" s="122" t="s">
        <v>164</v>
      </c>
    </row>
    <row r="174" spans="1:9">
      <c r="A174" s="123"/>
      <c r="B174" s="124" t="s">
        <v>131</v>
      </c>
      <c r="C174" s="135"/>
      <c r="D174" s="126"/>
      <c r="E174" s="123"/>
      <c r="F174" s="147"/>
      <c r="G174" s="135"/>
      <c r="H174" s="128" t="s">
        <v>19</v>
      </c>
      <c r="I174" s="129"/>
    </row>
    <row r="175" spans="1:9">
      <c r="A175" s="141">
        <v>58</v>
      </c>
      <c r="B175" s="138" t="s">
        <v>23</v>
      </c>
      <c r="C175" s="142">
        <v>57000</v>
      </c>
      <c r="D175" s="142">
        <v>57000</v>
      </c>
      <c r="E175" s="141" t="s">
        <v>20</v>
      </c>
      <c r="F175" s="164" t="s">
        <v>73</v>
      </c>
      <c r="G175" s="172" t="s">
        <v>73</v>
      </c>
      <c r="H175" s="143" t="s">
        <v>17</v>
      </c>
      <c r="I175" s="144" t="s">
        <v>221</v>
      </c>
    </row>
    <row r="176" spans="1:9">
      <c r="A176" s="113"/>
      <c r="B176" s="119" t="s">
        <v>74</v>
      </c>
      <c r="C176" s="145"/>
      <c r="D176" s="130"/>
      <c r="E176" s="113"/>
      <c r="F176" s="115">
        <v>57000</v>
      </c>
      <c r="G176" s="115">
        <v>57000</v>
      </c>
      <c r="H176" s="117" t="s">
        <v>18</v>
      </c>
      <c r="I176" s="122" t="s">
        <v>164</v>
      </c>
    </row>
    <row r="177" spans="1:9">
      <c r="A177" s="123"/>
      <c r="B177" s="124"/>
      <c r="C177" s="135"/>
      <c r="D177" s="126"/>
      <c r="E177" s="123"/>
      <c r="F177" s="147"/>
      <c r="G177" s="135"/>
      <c r="H177" s="128" t="s">
        <v>19</v>
      </c>
      <c r="I177" s="129"/>
    </row>
    <row r="178" spans="1:9">
      <c r="A178" s="141">
        <v>59</v>
      </c>
      <c r="B178" s="138" t="s">
        <v>23</v>
      </c>
      <c r="C178" s="142">
        <v>57000</v>
      </c>
      <c r="D178" s="142">
        <v>57000</v>
      </c>
      <c r="E178" s="141" t="s">
        <v>20</v>
      </c>
      <c r="F178" s="198" t="s">
        <v>132</v>
      </c>
      <c r="G178" s="198" t="s">
        <v>132</v>
      </c>
      <c r="H178" s="143" t="s">
        <v>17</v>
      </c>
      <c r="I178" s="144" t="s">
        <v>224</v>
      </c>
    </row>
    <row r="179" spans="1:9">
      <c r="A179" s="113"/>
      <c r="B179" s="119" t="s">
        <v>222</v>
      </c>
      <c r="C179" s="145"/>
      <c r="D179" s="121"/>
      <c r="E179" s="113"/>
      <c r="F179" s="145">
        <v>57000</v>
      </c>
      <c r="G179" s="145">
        <v>57000</v>
      </c>
      <c r="H179" s="117" t="s">
        <v>18</v>
      </c>
      <c r="I179" s="122" t="s">
        <v>164</v>
      </c>
    </row>
    <row r="180" spans="1:9">
      <c r="A180" s="123"/>
      <c r="B180" s="124" t="s">
        <v>223</v>
      </c>
      <c r="C180" s="135"/>
      <c r="D180" s="126"/>
      <c r="E180" s="123"/>
      <c r="F180" s="147"/>
      <c r="G180" s="135"/>
      <c r="H180" s="128" t="s">
        <v>19</v>
      </c>
      <c r="I180" s="129"/>
    </row>
    <row r="181" spans="1:9">
      <c r="A181" s="113">
        <v>60</v>
      </c>
      <c r="B181" s="138" t="s">
        <v>23</v>
      </c>
      <c r="C181" s="142">
        <v>57000</v>
      </c>
      <c r="D181" s="152">
        <v>57000</v>
      </c>
      <c r="E181" s="113" t="s">
        <v>20</v>
      </c>
      <c r="F181" s="198" t="s">
        <v>75</v>
      </c>
      <c r="G181" s="198" t="s">
        <v>75</v>
      </c>
      <c r="H181" s="117" t="s">
        <v>17</v>
      </c>
      <c r="I181" s="144" t="s">
        <v>225</v>
      </c>
    </row>
    <row r="182" spans="1:9">
      <c r="A182" s="113"/>
      <c r="B182" s="119" t="s">
        <v>76</v>
      </c>
      <c r="C182" s="115"/>
      <c r="D182" s="121"/>
      <c r="E182" s="113"/>
      <c r="F182" s="115">
        <v>57000</v>
      </c>
      <c r="G182" s="115">
        <v>57000</v>
      </c>
      <c r="H182" s="117" t="s">
        <v>18</v>
      </c>
      <c r="I182" s="122" t="s">
        <v>164</v>
      </c>
    </row>
    <row r="183" spans="1:9">
      <c r="A183" s="123"/>
      <c r="B183" s="199"/>
      <c r="C183" s="135"/>
      <c r="D183" s="126"/>
      <c r="E183" s="123"/>
      <c r="F183" s="147"/>
      <c r="G183" s="135"/>
      <c r="H183" s="128" t="s">
        <v>19</v>
      </c>
      <c r="I183" s="129"/>
    </row>
    <row r="184" spans="1:9">
      <c r="A184" s="113">
        <v>61</v>
      </c>
      <c r="B184" s="157" t="s">
        <v>23</v>
      </c>
      <c r="C184" s="142">
        <v>57000</v>
      </c>
      <c r="D184" s="152">
        <v>57000</v>
      </c>
      <c r="E184" s="113" t="s">
        <v>20</v>
      </c>
      <c r="F184" s="164" t="s">
        <v>102</v>
      </c>
      <c r="G184" s="164" t="s">
        <v>102</v>
      </c>
      <c r="H184" s="117" t="s">
        <v>17</v>
      </c>
      <c r="I184" s="144" t="s">
        <v>227</v>
      </c>
    </row>
    <row r="185" spans="1:9">
      <c r="A185" s="113"/>
      <c r="B185" s="119" t="s">
        <v>76</v>
      </c>
      <c r="C185" s="145"/>
      <c r="D185" s="130"/>
      <c r="E185" s="113"/>
      <c r="F185" s="115">
        <v>57000</v>
      </c>
      <c r="G185" s="115">
        <v>57000</v>
      </c>
      <c r="H185" s="117" t="s">
        <v>18</v>
      </c>
      <c r="I185" s="122" t="s">
        <v>164</v>
      </c>
    </row>
    <row r="186" spans="1:9">
      <c r="A186" s="123"/>
      <c r="B186" s="124"/>
      <c r="C186" s="135"/>
      <c r="D186" s="136"/>
      <c r="E186" s="123"/>
      <c r="F186" s="147"/>
      <c r="G186" s="135"/>
      <c r="H186" s="128" t="s">
        <v>19</v>
      </c>
      <c r="I186" s="129"/>
    </row>
    <row r="187" spans="1:9">
      <c r="A187" s="113">
        <v>62</v>
      </c>
      <c r="B187" s="157" t="s">
        <v>23</v>
      </c>
      <c r="C187" s="142">
        <v>57000</v>
      </c>
      <c r="D187" s="152">
        <v>57000</v>
      </c>
      <c r="E187" s="113" t="s">
        <v>20</v>
      </c>
      <c r="F187" s="175" t="s">
        <v>78</v>
      </c>
      <c r="G187" s="175" t="s">
        <v>78</v>
      </c>
      <c r="H187" s="117" t="s">
        <v>17</v>
      </c>
      <c r="I187" s="144" t="s">
        <v>228</v>
      </c>
    </row>
    <row r="188" spans="1:9">
      <c r="A188" s="113"/>
      <c r="B188" s="119" t="s">
        <v>76</v>
      </c>
      <c r="C188" s="145"/>
      <c r="D188" s="130"/>
      <c r="E188" s="113"/>
      <c r="F188" s="115">
        <v>57000</v>
      </c>
      <c r="G188" s="115">
        <v>57000</v>
      </c>
      <c r="H188" s="117" t="s">
        <v>18</v>
      </c>
      <c r="I188" s="122" t="s">
        <v>164</v>
      </c>
    </row>
    <row r="189" spans="1:9">
      <c r="A189" s="123"/>
      <c r="B189" s="124"/>
      <c r="C189" s="135"/>
      <c r="D189" s="126"/>
      <c r="E189" s="123"/>
      <c r="F189" s="147"/>
      <c r="G189" s="135"/>
      <c r="H189" s="128" t="s">
        <v>19</v>
      </c>
      <c r="I189" s="129"/>
    </row>
    <row r="190" spans="1:9">
      <c r="A190" s="141">
        <v>63</v>
      </c>
      <c r="B190" s="157" t="s">
        <v>23</v>
      </c>
      <c r="C190" s="142">
        <v>57000</v>
      </c>
      <c r="D190" s="152">
        <v>57000</v>
      </c>
      <c r="E190" s="113" t="s">
        <v>20</v>
      </c>
      <c r="F190" s="175" t="s">
        <v>226</v>
      </c>
      <c r="G190" s="175" t="s">
        <v>226</v>
      </c>
      <c r="H190" s="143" t="s">
        <v>17</v>
      </c>
      <c r="I190" s="144" t="s">
        <v>229</v>
      </c>
    </row>
    <row r="191" spans="1:9">
      <c r="A191" s="113"/>
      <c r="B191" s="119" t="s">
        <v>76</v>
      </c>
      <c r="C191" s="145"/>
      <c r="D191" s="130"/>
      <c r="E191" s="113"/>
      <c r="F191" s="115">
        <v>57000</v>
      </c>
      <c r="G191" s="115">
        <v>57000</v>
      </c>
      <c r="H191" s="117" t="s">
        <v>18</v>
      </c>
      <c r="I191" s="122" t="s">
        <v>164</v>
      </c>
    </row>
    <row r="192" spans="1:9">
      <c r="A192" s="123"/>
      <c r="B192" s="200"/>
      <c r="C192" s="147"/>
      <c r="D192" s="201"/>
      <c r="E192" s="123"/>
      <c r="F192" s="202"/>
      <c r="G192" s="147"/>
      <c r="H192" s="128" t="s">
        <v>19</v>
      </c>
      <c r="I192" s="203"/>
    </row>
    <row r="193" spans="1:9">
      <c r="A193" s="141">
        <v>64</v>
      </c>
      <c r="B193" s="138" t="s">
        <v>230</v>
      </c>
      <c r="C193" s="142">
        <v>3000</v>
      </c>
      <c r="D193" s="142">
        <v>3000</v>
      </c>
      <c r="E193" s="141" t="s">
        <v>20</v>
      </c>
      <c r="F193" s="192" t="s">
        <v>88</v>
      </c>
      <c r="G193" s="192" t="s">
        <v>88</v>
      </c>
      <c r="H193" s="143" t="s">
        <v>17</v>
      </c>
      <c r="I193" s="144" t="s">
        <v>161</v>
      </c>
    </row>
    <row r="194" spans="1:9">
      <c r="A194" s="113"/>
      <c r="B194" s="119" t="s">
        <v>231</v>
      </c>
      <c r="C194" s="145"/>
      <c r="D194" s="121"/>
      <c r="E194" s="113"/>
      <c r="F194" s="204" t="s">
        <v>89</v>
      </c>
      <c r="G194" s="204" t="s">
        <v>89</v>
      </c>
      <c r="H194" s="117" t="s">
        <v>18</v>
      </c>
      <c r="I194" s="122" t="s">
        <v>233</v>
      </c>
    </row>
    <row r="195" spans="1:9">
      <c r="A195" s="123"/>
      <c r="B195" s="124" t="s">
        <v>232</v>
      </c>
      <c r="C195" s="135"/>
      <c r="D195" s="126"/>
      <c r="E195" s="123"/>
      <c r="F195" s="147">
        <v>2840</v>
      </c>
      <c r="G195" s="135">
        <v>2840</v>
      </c>
      <c r="H195" s="128" t="s">
        <v>19</v>
      </c>
      <c r="I195" s="129"/>
    </row>
    <row r="196" spans="1:9">
      <c r="A196" s="141">
        <v>65</v>
      </c>
      <c r="B196" s="150" t="s">
        <v>234</v>
      </c>
      <c r="C196" s="142">
        <v>5400</v>
      </c>
      <c r="D196" s="142">
        <v>5400</v>
      </c>
      <c r="E196" s="141" t="s">
        <v>20</v>
      </c>
      <c r="F196" s="205" t="s">
        <v>235</v>
      </c>
      <c r="G196" s="205" t="s">
        <v>235</v>
      </c>
      <c r="H196" s="143" t="s">
        <v>17</v>
      </c>
      <c r="I196" s="144" t="s">
        <v>162</v>
      </c>
    </row>
    <row r="197" spans="1:9">
      <c r="A197" s="113"/>
      <c r="B197" s="114" t="s">
        <v>156</v>
      </c>
      <c r="C197" s="145"/>
      <c r="D197" s="121"/>
      <c r="E197" s="113"/>
      <c r="F197" s="206" t="s">
        <v>236</v>
      </c>
      <c r="G197" s="206" t="s">
        <v>236</v>
      </c>
      <c r="H197" s="117" t="s">
        <v>18</v>
      </c>
      <c r="I197" s="122" t="s">
        <v>233</v>
      </c>
    </row>
    <row r="198" spans="1:9">
      <c r="A198" s="123"/>
      <c r="B198" s="124" t="s">
        <v>128</v>
      </c>
      <c r="C198" s="135"/>
      <c r="D198" s="126"/>
      <c r="E198" s="123"/>
      <c r="F198" s="147">
        <v>5350</v>
      </c>
      <c r="G198" s="135">
        <v>5350</v>
      </c>
      <c r="H198" s="128" t="s">
        <v>19</v>
      </c>
      <c r="I198" s="129"/>
    </row>
    <row r="199" spans="1:9">
      <c r="A199" s="141">
        <v>66</v>
      </c>
      <c r="B199" s="150" t="s">
        <v>237</v>
      </c>
      <c r="C199" s="142">
        <v>60000</v>
      </c>
      <c r="D199" s="142">
        <v>60000</v>
      </c>
      <c r="E199" s="141" t="s">
        <v>20</v>
      </c>
      <c r="F199" s="207" t="s">
        <v>239</v>
      </c>
      <c r="G199" s="207" t="s">
        <v>239</v>
      </c>
      <c r="H199" s="143" t="s">
        <v>17</v>
      </c>
      <c r="I199" s="144" t="s">
        <v>163</v>
      </c>
    </row>
    <row r="200" spans="1:9">
      <c r="A200" s="113"/>
      <c r="B200" s="119" t="s">
        <v>238</v>
      </c>
      <c r="C200" s="145"/>
      <c r="D200" s="121"/>
      <c r="E200" s="113"/>
      <c r="F200" s="115">
        <v>59800</v>
      </c>
      <c r="G200" s="115">
        <v>59800</v>
      </c>
      <c r="H200" s="117" t="s">
        <v>18</v>
      </c>
      <c r="I200" s="122" t="s">
        <v>233</v>
      </c>
    </row>
    <row r="201" spans="1:9">
      <c r="A201" s="123"/>
      <c r="B201" s="124" t="s">
        <v>128</v>
      </c>
      <c r="C201" s="135"/>
      <c r="D201" s="126"/>
      <c r="E201" s="123"/>
      <c r="F201" s="147"/>
      <c r="G201" s="135"/>
      <c r="H201" s="128" t="s">
        <v>19</v>
      </c>
      <c r="I201" s="129"/>
    </row>
    <row r="202" spans="1:9" ht="18">
      <c r="A202" s="113">
        <v>67</v>
      </c>
      <c r="B202" s="138" t="s">
        <v>240</v>
      </c>
      <c r="C202" s="115">
        <v>20000</v>
      </c>
      <c r="D202" s="115">
        <v>20000</v>
      </c>
      <c r="E202" s="113" t="s">
        <v>20</v>
      </c>
      <c r="F202" s="208" t="s">
        <v>243</v>
      </c>
      <c r="G202" s="208" t="s">
        <v>243</v>
      </c>
      <c r="H202" s="117" t="s">
        <v>17</v>
      </c>
      <c r="I202" s="144" t="s">
        <v>174</v>
      </c>
    </row>
    <row r="203" spans="1:9">
      <c r="A203" s="113"/>
      <c r="B203" s="119" t="s">
        <v>241</v>
      </c>
      <c r="C203" s="145"/>
      <c r="D203" s="121"/>
      <c r="E203" s="113"/>
      <c r="F203" s="115">
        <v>18000</v>
      </c>
      <c r="G203" s="115">
        <v>18000</v>
      </c>
      <c r="H203" s="117" t="s">
        <v>18</v>
      </c>
      <c r="I203" s="122" t="s">
        <v>233</v>
      </c>
    </row>
    <row r="204" spans="1:9">
      <c r="A204" s="123"/>
      <c r="B204" s="124" t="s">
        <v>242</v>
      </c>
      <c r="C204" s="135"/>
      <c r="D204" s="126"/>
      <c r="E204" s="123"/>
      <c r="F204" s="147"/>
      <c r="G204" s="135"/>
      <c r="H204" s="128" t="s">
        <v>19</v>
      </c>
      <c r="I204" s="129"/>
    </row>
    <row r="205" spans="1:9">
      <c r="A205" s="113">
        <v>68</v>
      </c>
      <c r="B205" s="114" t="s">
        <v>244</v>
      </c>
      <c r="C205" s="115">
        <v>122000</v>
      </c>
      <c r="D205" s="115">
        <v>122000</v>
      </c>
      <c r="E205" s="113" t="s">
        <v>20</v>
      </c>
      <c r="F205" s="178" t="s">
        <v>90</v>
      </c>
      <c r="G205" s="178" t="s">
        <v>90</v>
      </c>
      <c r="H205" s="117" t="s">
        <v>17</v>
      </c>
      <c r="I205" s="144" t="s">
        <v>175</v>
      </c>
    </row>
    <row r="206" spans="1:9">
      <c r="A206" s="113"/>
      <c r="B206" s="114" t="s">
        <v>245</v>
      </c>
      <c r="C206" s="145"/>
      <c r="D206" s="121"/>
      <c r="E206" s="113"/>
      <c r="F206" s="115">
        <v>121300</v>
      </c>
      <c r="G206" s="115">
        <v>121300</v>
      </c>
      <c r="H206" s="117" t="s">
        <v>18</v>
      </c>
      <c r="I206" s="122" t="s">
        <v>233</v>
      </c>
    </row>
    <row r="207" spans="1:9">
      <c r="A207" s="123"/>
      <c r="B207" s="124" t="s">
        <v>246</v>
      </c>
      <c r="C207" s="135"/>
      <c r="D207" s="126"/>
      <c r="E207" s="123"/>
      <c r="F207" s="147"/>
      <c r="G207" s="115"/>
      <c r="H207" s="128" t="s">
        <v>19</v>
      </c>
      <c r="I207" s="129"/>
    </row>
    <row r="208" spans="1:9">
      <c r="A208" s="113">
        <v>69</v>
      </c>
      <c r="B208" s="150" t="s">
        <v>247</v>
      </c>
      <c r="C208" s="115">
        <v>15000</v>
      </c>
      <c r="D208" s="115">
        <v>15000</v>
      </c>
      <c r="E208" s="113" t="s">
        <v>20</v>
      </c>
      <c r="F208" s="192" t="s">
        <v>88</v>
      </c>
      <c r="G208" s="192" t="s">
        <v>88</v>
      </c>
      <c r="H208" s="117" t="s">
        <v>17</v>
      </c>
      <c r="I208" s="144" t="s">
        <v>176</v>
      </c>
    </row>
    <row r="209" spans="1:9">
      <c r="A209" s="113"/>
      <c r="B209" s="119" t="s">
        <v>248</v>
      </c>
      <c r="C209" s="145"/>
      <c r="D209" s="121"/>
      <c r="E209" s="113"/>
      <c r="F209" s="204" t="s">
        <v>89</v>
      </c>
      <c r="G209" s="204" t="s">
        <v>89</v>
      </c>
      <c r="H209" s="117" t="s">
        <v>18</v>
      </c>
      <c r="I209" s="122" t="s">
        <v>249</v>
      </c>
    </row>
    <row r="210" spans="1:9">
      <c r="A210" s="123"/>
      <c r="B210" s="124"/>
      <c r="C210" s="135"/>
      <c r="D210" s="126"/>
      <c r="E210" s="123"/>
      <c r="F210" s="147">
        <v>14500</v>
      </c>
      <c r="G210" s="135">
        <v>14500</v>
      </c>
      <c r="H210" s="128" t="s">
        <v>19</v>
      </c>
      <c r="I210" s="129"/>
    </row>
    <row r="211" spans="1:9">
      <c r="A211" s="141">
        <v>70</v>
      </c>
      <c r="B211" s="150" t="s">
        <v>250</v>
      </c>
      <c r="C211" s="142">
        <v>7100</v>
      </c>
      <c r="D211" s="142">
        <v>7100</v>
      </c>
      <c r="E211" s="141" t="s">
        <v>20</v>
      </c>
      <c r="F211" s="131" t="s">
        <v>87</v>
      </c>
      <c r="G211" s="131" t="s">
        <v>87</v>
      </c>
      <c r="H211" s="143" t="s">
        <v>17</v>
      </c>
      <c r="I211" s="144" t="s">
        <v>183</v>
      </c>
    </row>
    <row r="212" spans="1:9">
      <c r="A212" s="113"/>
      <c r="B212" s="114" t="s">
        <v>251</v>
      </c>
      <c r="C212" s="145"/>
      <c r="D212" s="121"/>
      <c r="E212" s="113"/>
      <c r="F212" s="115">
        <v>7065</v>
      </c>
      <c r="G212" s="115">
        <v>7065</v>
      </c>
      <c r="H212" s="117" t="s">
        <v>18</v>
      </c>
      <c r="I212" s="122" t="s">
        <v>249</v>
      </c>
    </row>
    <row r="213" spans="1:9">
      <c r="A213" s="123"/>
      <c r="B213" s="124" t="s">
        <v>86</v>
      </c>
      <c r="C213" s="135"/>
      <c r="D213" s="126"/>
      <c r="E213" s="123"/>
      <c r="F213" s="147"/>
      <c r="G213" s="135"/>
      <c r="H213" s="128" t="s">
        <v>19</v>
      </c>
      <c r="I213" s="129"/>
    </row>
    <row r="214" spans="1:9">
      <c r="A214" s="141">
        <v>71</v>
      </c>
      <c r="B214" s="209" t="s">
        <v>252</v>
      </c>
      <c r="C214" s="152">
        <v>11000</v>
      </c>
      <c r="D214" s="152">
        <v>11000</v>
      </c>
      <c r="E214" s="141" t="s">
        <v>20</v>
      </c>
      <c r="F214" s="192" t="s">
        <v>254</v>
      </c>
      <c r="G214" s="192" t="s">
        <v>254</v>
      </c>
      <c r="H214" s="143" t="s">
        <v>17</v>
      </c>
      <c r="I214" s="144" t="s">
        <v>184</v>
      </c>
    </row>
    <row r="215" spans="1:9">
      <c r="A215" s="113"/>
      <c r="B215" s="114" t="s">
        <v>253</v>
      </c>
      <c r="C215" s="145"/>
      <c r="D215" s="121"/>
      <c r="E215" s="113"/>
      <c r="F215" s="210" t="s">
        <v>255</v>
      </c>
      <c r="G215" s="210" t="s">
        <v>255</v>
      </c>
      <c r="H215" s="117" t="s">
        <v>18</v>
      </c>
      <c r="I215" s="122" t="s">
        <v>249</v>
      </c>
    </row>
    <row r="216" spans="1:9">
      <c r="A216" s="123"/>
      <c r="B216" s="132"/>
      <c r="C216" s="135"/>
      <c r="D216" s="126"/>
      <c r="E216" s="123"/>
      <c r="F216" s="147">
        <v>10800</v>
      </c>
      <c r="G216" s="135">
        <v>10800</v>
      </c>
      <c r="H216" s="128" t="s">
        <v>19</v>
      </c>
      <c r="I216" s="129"/>
    </row>
    <row r="217" spans="1:9">
      <c r="A217" s="141">
        <v>72</v>
      </c>
      <c r="B217" s="209" t="s">
        <v>256</v>
      </c>
      <c r="C217" s="152">
        <v>11500</v>
      </c>
      <c r="D217" s="152">
        <v>11500</v>
      </c>
      <c r="E217" s="141" t="s">
        <v>20</v>
      </c>
      <c r="F217" s="192" t="s">
        <v>260</v>
      </c>
      <c r="G217" s="192" t="s">
        <v>260</v>
      </c>
      <c r="H217" s="143" t="s">
        <v>17</v>
      </c>
      <c r="I217" s="144" t="s">
        <v>185</v>
      </c>
    </row>
    <row r="218" spans="1:9">
      <c r="A218" s="113"/>
      <c r="B218" s="114" t="s">
        <v>253</v>
      </c>
      <c r="C218" s="145"/>
      <c r="D218" s="121"/>
      <c r="E218" s="113"/>
      <c r="F218" s="145">
        <v>11340</v>
      </c>
      <c r="G218" s="145">
        <v>11340</v>
      </c>
      <c r="H218" s="117" t="s">
        <v>18</v>
      </c>
      <c r="I218" s="122" t="s">
        <v>249</v>
      </c>
    </row>
    <row r="219" spans="1:9">
      <c r="A219" s="123"/>
      <c r="B219" s="132"/>
      <c r="C219" s="135"/>
      <c r="D219" s="126"/>
      <c r="E219" s="123"/>
      <c r="F219" s="147"/>
      <c r="G219" s="135"/>
      <c r="H219" s="128" t="s">
        <v>19</v>
      </c>
      <c r="I219" s="129"/>
    </row>
    <row r="220" spans="1:9">
      <c r="A220" s="141">
        <v>73</v>
      </c>
      <c r="B220" s="211" t="s">
        <v>257</v>
      </c>
      <c r="C220" s="142">
        <v>10000</v>
      </c>
      <c r="D220" s="142">
        <v>10000</v>
      </c>
      <c r="E220" s="141" t="s">
        <v>20</v>
      </c>
      <c r="F220" s="192" t="s">
        <v>260</v>
      </c>
      <c r="G220" s="192" t="s">
        <v>260</v>
      </c>
      <c r="H220" s="143" t="s">
        <v>17</v>
      </c>
      <c r="I220" s="144" t="s">
        <v>179</v>
      </c>
    </row>
    <row r="221" spans="1:9">
      <c r="A221" s="113"/>
      <c r="B221" s="148" t="s">
        <v>258</v>
      </c>
      <c r="C221" s="115"/>
      <c r="D221" s="121"/>
      <c r="E221" s="113"/>
      <c r="F221" s="130">
        <v>8040</v>
      </c>
      <c r="G221" s="130">
        <v>8040</v>
      </c>
      <c r="H221" s="117" t="s">
        <v>18</v>
      </c>
      <c r="I221" s="122" t="s">
        <v>259</v>
      </c>
    </row>
    <row r="222" spans="1:9">
      <c r="A222" s="123"/>
      <c r="B222" s="149"/>
      <c r="C222" s="135"/>
      <c r="D222" s="126"/>
      <c r="E222" s="123"/>
      <c r="F222" s="147"/>
      <c r="G222" s="125"/>
      <c r="H222" s="128" t="s">
        <v>19</v>
      </c>
      <c r="I222" s="129"/>
    </row>
    <row r="223" spans="1:9">
      <c r="A223" s="113">
        <v>74</v>
      </c>
      <c r="B223" s="212" t="s">
        <v>123</v>
      </c>
      <c r="C223" s="152">
        <v>5000</v>
      </c>
      <c r="D223" s="115">
        <v>5000</v>
      </c>
      <c r="E223" s="113" t="s">
        <v>20</v>
      </c>
      <c r="F223" s="131" t="s">
        <v>92</v>
      </c>
      <c r="G223" s="131" t="s">
        <v>92</v>
      </c>
      <c r="H223" s="117" t="s">
        <v>17</v>
      </c>
      <c r="I223" s="144" t="s">
        <v>180</v>
      </c>
    </row>
    <row r="224" spans="1:9">
      <c r="A224" s="113"/>
      <c r="B224" s="213" t="s">
        <v>262</v>
      </c>
      <c r="C224" s="145"/>
      <c r="D224" s="121"/>
      <c r="E224" s="113"/>
      <c r="F224" s="145">
        <v>4850</v>
      </c>
      <c r="G224" s="115">
        <v>4850</v>
      </c>
      <c r="H224" s="117" t="s">
        <v>18</v>
      </c>
      <c r="I224" s="122" t="s">
        <v>261</v>
      </c>
    </row>
    <row r="225" spans="1:9">
      <c r="A225" s="123"/>
      <c r="B225" s="124"/>
      <c r="C225" s="135"/>
      <c r="D225" s="126"/>
      <c r="E225" s="123"/>
      <c r="F225" s="147"/>
      <c r="G225" s="135"/>
      <c r="H225" s="128" t="s">
        <v>19</v>
      </c>
      <c r="I225" s="129"/>
    </row>
    <row r="226" spans="1:9">
      <c r="A226" s="113">
        <v>75</v>
      </c>
      <c r="B226" s="209" t="s">
        <v>264</v>
      </c>
      <c r="C226" s="152">
        <v>8300</v>
      </c>
      <c r="D226" s="142">
        <v>8300</v>
      </c>
      <c r="E226" s="113" t="s">
        <v>20</v>
      </c>
      <c r="F226" s="192" t="s">
        <v>88</v>
      </c>
      <c r="G226" s="192" t="s">
        <v>88</v>
      </c>
      <c r="H226" s="143" t="s">
        <v>17</v>
      </c>
      <c r="I226" s="144" t="s">
        <v>182</v>
      </c>
    </row>
    <row r="227" spans="1:9">
      <c r="A227" s="113"/>
      <c r="B227" s="114" t="s">
        <v>265</v>
      </c>
      <c r="C227" s="145"/>
      <c r="D227" s="121"/>
      <c r="E227" s="113"/>
      <c r="F227" s="204" t="s">
        <v>89</v>
      </c>
      <c r="G227" s="204" t="s">
        <v>89</v>
      </c>
      <c r="H227" s="117" t="s">
        <v>18</v>
      </c>
      <c r="I227" s="122" t="s">
        <v>263</v>
      </c>
    </row>
    <row r="228" spans="1:9">
      <c r="A228" s="123"/>
      <c r="B228" s="124"/>
      <c r="C228" s="135"/>
      <c r="D228" s="126"/>
      <c r="E228" s="123"/>
      <c r="F228" s="147">
        <v>8250</v>
      </c>
      <c r="G228" s="135">
        <v>8250</v>
      </c>
      <c r="H228" s="128" t="s">
        <v>19</v>
      </c>
      <c r="I228" s="129"/>
    </row>
    <row r="229" spans="1:9">
      <c r="A229" s="113">
        <v>76</v>
      </c>
      <c r="B229" s="209" t="s">
        <v>266</v>
      </c>
      <c r="C229" s="152">
        <v>15000</v>
      </c>
      <c r="D229" s="142">
        <v>15000</v>
      </c>
      <c r="E229" s="113" t="s">
        <v>20</v>
      </c>
      <c r="F229" s="214" t="s">
        <v>267</v>
      </c>
      <c r="G229" s="214" t="s">
        <v>267</v>
      </c>
      <c r="H229" s="143" t="s">
        <v>17</v>
      </c>
      <c r="I229" s="144" t="s">
        <v>183</v>
      </c>
    </row>
    <row r="230" spans="1:9">
      <c r="A230" s="113"/>
      <c r="B230" s="114" t="s">
        <v>154</v>
      </c>
      <c r="C230" s="145"/>
      <c r="D230" s="130"/>
      <c r="E230" s="113"/>
      <c r="F230" s="145">
        <v>14247</v>
      </c>
      <c r="G230" s="145">
        <v>14247</v>
      </c>
      <c r="H230" s="117" t="s">
        <v>18</v>
      </c>
      <c r="I230" s="122" t="s">
        <v>263</v>
      </c>
    </row>
    <row r="231" spans="1:9">
      <c r="A231" s="123"/>
      <c r="B231" s="124"/>
      <c r="C231" s="135"/>
      <c r="D231" s="136"/>
      <c r="E231" s="123"/>
      <c r="F231" s="145"/>
      <c r="G231" s="115"/>
      <c r="H231" s="128" t="s">
        <v>19</v>
      </c>
      <c r="I231" s="129"/>
    </row>
    <row r="232" spans="1:9">
      <c r="A232" s="141">
        <v>77</v>
      </c>
      <c r="B232" s="209" t="s">
        <v>91</v>
      </c>
      <c r="C232" s="152">
        <v>3000</v>
      </c>
      <c r="D232" s="142">
        <v>3000</v>
      </c>
      <c r="E232" s="141" t="s">
        <v>20</v>
      </c>
      <c r="F232" s="192" t="s">
        <v>88</v>
      </c>
      <c r="G232" s="192" t="s">
        <v>88</v>
      </c>
      <c r="H232" s="143" t="s">
        <v>17</v>
      </c>
      <c r="I232" s="144" t="s">
        <v>184</v>
      </c>
    </row>
    <row r="233" spans="1:9">
      <c r="A233" s="113"/>
      <c r="B233" s="114" t="s">
        <v>129</v>
      </c>
      <c r="C233" s="145"/>
      <c r="D233" s="121"/>
      <c r="E233" s="113"/>
      <c r="F233" s="204" t="s">
        <v>89</v>
      </c>
      <c r="G233" s="204" t="s">
        <v>89</v>
      </c>
      <c r="H233" s="117" t="s">
        <v>18</v>
      </c>
      <c r="I233" s="122" t="s">
        <v>263</v>
      </c>
    </row>
    <row r="234" spans="1:9">
      <c r="A234" s="123"/>
      <c r="B234" s="132"/>
      <c r="C234" s="135"/>
      <c r="D234" s="126"/>
      <c r="E234" s="123"/>
      <c r="F234" s="147">
        <v>2700</v>
      </c>
      <c r="G234" s="135">
        <v>2700</v>
      </c>
      <c r="H234" s="128" t="s">
        <v>19</v>
      </c>
      <c r="I234" s="129"/>
    </row>
    <row r="235" spans="1:9">
      <c r="A235" s="141">
        <v>78</v>
      </c>
      <c r="B235" s="209" t="s">
        <v>268</v>
      </c>
      <c r="C235" s="152">
        <v>2000</v>
      </c>
      <c r="D235" s="152">
        <v>2000</v>
      </c>
      <c r="E235" s="141" t="s">
        <v>20</v>
      </c>
      <c r="F235" s="192" t="s">
        <v>88</v>
      </c>
      <c r="G235" s="192" t="s">
        <v>88</v>
      </c>
      <c r="H235" s="143" t="s">
        <v>17</v>
      </c>
      <c r="I235" s="144" t="s">
        <v>185</v>
      </c>
    </row>
    <row r="236" spans="1:9">
      <c r="A236" s="113"/>
      <c r="B236" s="114" t="s">
        <v>269</v>
      </c>
      <c r="C236" s="145"/>
      <c r="D236" s="121"/>
      <c r="E236" s="113"/>
      <c r="F236" s="204" t="s">
        <v>89</v>
      </c>
      <c r="G236" s="204" t="s">
        <v>89</v>
      </c>
      <c r="H236" s="117" t="s">
        <v>18</v>
      </c>
      <c r="I236" s="122" t="s">
        <v>270</v>
      </c>
    </row>
    <row r="237" spans="1:9">
      <c r="A237" s="123"/>
      <c r="B237" s="132"/>
      <c r="C237" s="135"/>
      <c r="D237" s="126"/>
      <c r="E237" s="123"/>
      <c r="F237" s="147">
        <v>1635</v>
      </c>
      <c r="G237" s="135">
        <v>1635</v>
      </c>
      <c r="H237" s="128" t="s">
        <v>19</v>
      </c>
      <c r="I237" s="129"/>
    </row>
    <row r="238" spans="1:9">
      <c r="A238" s="141">
        <v>79</v>
      </c>
      <c r="B238" s="215" t="s">
        <v>91</v>
      </c>
      <c r="C238" s="152">
        <v>3000</v>
      </c>
      <c r="D238" s="152">
        <v>3000</v>
      </c>
      <c r="E238" s="141" t="s">
        <v>20</v>
      </c>
      <c r="F238" s="170" t="s">
        <v>100</v>
      </c>
      <c r="G238" s="170" t="s">
        <v>100</v>
      </c>
      <c r="H238" s="143" t="s">
        <v>17</v>
      </c>
      <c r="I238" s="144" t="s">
        <v>186</v>
      </c>
    </row>
    <row r="239" spans="1:9">
      <c r="A239" s="113"/>
      <c r="B239" s="216" t="s">
        <v>121</v>
      </c>
      <c r="C239" s="145"/>
      <c r="D239" s="121"/>
      <c r="E239" s="113"/>
      <c r="F239" s="145">
        <v>2700</v>
      </c>
      <c r="G239" s="115">
        <v>2700</v>
      </c>
      <c r="H239" s="117" t="s">
        <v>18</v>
      </c>
      <c r="I239" s="122" t="s">
        <v>271</v>
      </c>
    </row>
    <row r="240" spans="1:9">
      <c r="A240" s="123"/>
      <c r="B240" s="217"/>
      <c r="C240" s="147"/>
      <c r="D240" s="126"/>
      <c r="E240" s="123"/>
      <c r="F240" s="147"/>
      <c r="G240" s="135"/>
      <c r="H240" s="128" t="s">
        <v>19</v>
      </c>
      <c r="I240" s="129"/>
    </row>
    <row r="241" spans="1:9">
      <c r="A241" s="141">
        <v>80</v>
      </c>
      <c r="B241" s="218" t="s">
        <v>272</v>
      </c>
      <c r="C241" s="152">
        <v>5000</v>
      </c>
      <c r="D241" s="152">
        <v>5000</v>
      </c>
      <c r="E241" s="141" t="s">
        <v>20</v>
      </c>
      <c r="F241" s="219" t="s">
        <v>274</v>
      </c>
      <c r="G241" s="219" t="s">
        <v>274</v>
      </c>
      <c r="H241" s="143" t="s">
        <v>17</v>
      </c>
      <c r="I241" s="144" t="s">
        <v>187</v>
      </c>
    </row>
    <row r="242" spans="1:9">
      <c r="A242" s="113"/>
      <c r="B242" s="114" t="s">
        <v>273</v>
      </c>
      <c r="C242" s="145"/>
      <c r="D242" s="121"/>
      <c r="E242" s="113"/>
      <c r="F242" s="145">
        <v>4859.9399999999996</v>
      </c>
      <c r="G242" s="145">
        <v>4859.9399999999996</v>
      </c>
      <c r="H242" s="117" t="s">
        <v>18</v>
      </c>
      <c r="I242" s="122" t="s">
        <v>275</v>
      </c>
    </row>
    <row r="243" spans="1:9">
      <c r="A243" s="123"/>
      <c r="B243" s="124"/>
      <c r="C243" s="135"/>
      <c r="D243" s="126"/>
      <c r="E243" s="123"/>
      <c r="F243" s="147"/>
      <c r="G243" s="135"/>
      <c r="H243" s="128" t="s">
        <v>19</v>
      </c>
      <c r="I243" s="129"/>
    </row>
    <row r="244" spans="1:9">
      <c r="A244" s="113">
        <v>81</v>
      </c>
      <c r="B244" s="220" t="s">
        <v>276</v>
      </c>
      <c r="C244" s="152">
        <v>806741.1</v>
      </c>
      <c r="D244" s="152">
        <v>806741.1</v>
      </c>
      <c r="E244" s="113" t="s">
        <v>20</v>
      </c>
      <c r="F244" s="221" t="s">
        <v>137</v>
      </c>
      <c r="G244" s="222" t="s">
        <v>137</v>
      </c>
      <c r="H244" s="117" t="s">
        <v>17</v>
      </c>
      <c r="I244" s="144" t="s">
        <v>160</v>
      </c>
    </row>
    <row r="245" spans="1:9">
      <c r="A245" s="113"/>
      <c r="B245" s="180" t="s">
        <v>135</v>
      </c>
      <c r="C245" s="145"/>
      <c r="D245" s="121"/>
      <c r="E245" s="113"/>
      <c r="F245" s="223" t="s">
        <v>138</v>
      </c>
      <c r="G245" s="224" t="s">
        <v>138</v>
      </c>
      <c r="H245" s="117" t="s">
        <v>18</v>
      </c>
      <c r="I245" s="122" t="s">
        <v>277</v>
      </c>
    </row>
    <row r="246" spans="1:9">
      <c r="A246" s="123"/>
      <c r="B246" s="225" t="s">
        <v>136</v>
      </c>
      <c r="C246" s="135"/>
      <c r="D246" s="126"/>
      <c r="E246" s="123"/>
      <c r="F246" s="147">
        <v>708071.1</v>
      </c>
      <c r="G246" s="147">
        <v>708071.1</v>
      </c>
      <c r="H246" s="128" t="s">
        <v>19</v>
      </c>
      <c r="I246" s="129"/>
    </row>
    <row r="247" spans="1:9">
      <c r="A247" s="195">
        <v>82</v>
      </c>
      <c r="B247" s="226" t="s">
        <v>91</v>
      </c>
      <c r="C247" s="172">
        <v>200</v>
      </c>
      <c r="D247" s="131">
        <v>200</v>
      </c>
      <c r="E247" s="113" t="s">
        <v>20</v>
      </c>
      <c r="F247" s="192" t="s">
        <v>97</v>
      </c>
      <c r="G247" s="192" t="s">
        <v>97</v>
      </c>
      <c r="H247" s="117" t="s">
        <v>17</v>
      </c>
      <c r="I247" s="144" t="s">
        <v>188</v>
      </c>
    </row>
    <row r="248" spans="1:9">
      <c r="A248" s="227"/>
      <c r="B248" s="228" t="s">
        <v>278</v>
      </c>
      <c r="C248" s="229"/>
      <c r="D248" s="230"/>
      <c r="E248" s="231"/>
      <c r="F248" s="230">
        <v>130</v>
      </c>
      <c r="G248" s="230">
        <v>130</v>
      </c>
      <c r="H248" s="117" t="s">
        <v>18</v>
      </c>
      <c r="I248" s="122" t="s">
        <v>277</v>
      </c>
    </row>
    <row r="249" spans="1:9">
      <c r="A249" s="232"/>
      <c r="B249" s="166"/>
      <c r="C249" s="156"/>
      <c r="D249" s="127"/>
      <c r="E249" s="129"/>
      <c r="F249" s="127"/>
      <c r="G249" s="127"/>
      <c r="H249" s="128" t="s">
        <v>19</v>
      </c>
      <c r="I249" s="203"/>
    </row>
    <row r="251" spans="1:9" ht="19.2">
      <c r="B251" s="234"/>
      <c r="C251" s="235" t="s">
        <v>3</v>
      </c>
      <c r="D251" s="236" t="s">
        <v>4</v>
      </c>
      <c r="E251" s="237"/>
      <c r="F251" s="238"/>
      <c r="G251" s="239" t="s">
        <v>1465</v>
      </c>
    </row>
    <row r="252" spans="1:9" ht="19.2">
      <c r="B252" s="241" t="s">
        <v>1466</v>
      </c>
      <c r="C252" s="242">
        <f>SUM(C7:C251)</f>
        <v>7007161.0999999996</v>
      </c>
      <c r="D252" s="242">
        <f>SUM(D7:D251)</f>
        <v>7007161.0999999996</v>
      </c>
      <c r="E252" s="243"/>
      <c r="F252" s="244"/>
      <c r="G252" s="245">
        <f>SUM(G7:G251)</f>
        <v>6843398.04</v>
      </c>
    </row>
    <row r="253" spans="1:9" ht="19.2">
      <c r="B253" s="246" t="s">
        <v>1488</v>
      </c>
      <c r="C253" s="247"/>
      <c r="D253" s="248"/>
      <c r="E253" s="243"/>
      <c r="F253" s="244"/>
      <c r="G253" s="244"/>
    </row>
    <row r="254" spans="1:9" ht="19.2">
      <c r="B254" s="246" t="s">
        <v>1489</v>
      </c>
      <c r="C254" s="247"/>
      <c r="D254" s="248"/>
      <c r="E254" s="243"/>
      <c r="F254" s="244"/>
      <c r="G254" s="244"/>
    </row>
    <row r="255" spans="1:9" ht="19.2">
      <c r="B255" s="249"/>
      <c r="C255" s="250"/>
      <c r="D255" s="250"/>
      <c r="E255" s="243"/>
      <c r="F255" s="244"/>
      <c r="G255" s="244"/>
    </row>
    <row r="256" spans="1:9" ht="19.2">
      <c r="B256" s="251" t="s">
        <v>1467</v>
      </c>
      <c r="C256" s="739">
        <v>0</v>
      </c>
      <c r="D256" s="740"/>
      <c r="E256" s="243"/>
      <c r="F256" s="244"/>
      <c r="G256" s="244"/>
    </row>
    <row r="257" spans="2:7" ht="19.2">
      <c r="B257" s="251" t="s">
        <v>1468</v>
      </c>
      <c r="C257" s="741">
        <v>0</v>
      </c>
      <c r="D257" s="742"/>
      <c r="E257" s="243"/>
      <c r="F257" s="244"/>
      <c r="G257" s="244"/>
    </row>
    <row r="258" spans="2:7" ht="19.2">
      <c r="B258" s="252" t="s">
        <v>20</v>
      </c>
      <c r="C258" s="745">
        <v>82</v>
      </c>
      <c r="D258" s="746"/>
      <c r="E258" s="243"/>
      <c r="F258" s="244"/>
      <c r="G258" s="244"/>
    </row>
    <row r="259" spans="2:7" ht="19.2">
      <c r="B259" s="253" t="s">
        <v>107</v>
      </c>
      <c r="C259" s="747">
        <v>0</v>
      </c>
      <c r="D259" s="748"/>
      <c r="E259" s="243"/>
      <c r="F259" s="244"/>
      <c r="G259" s="244"/>
    </row>
  </sheetData>
  <mergeCells count="11">
    <mergeCell ref="A1:I1"/>
    <mergeCell ref="C256:D256"/>
    <mergeCell ref="C257:D257"/>
    <mergeCell ref="C258:D258"/>
    <mergeCell ref="C259:D259"/>
    <mergeCell ref="A2:I2"/>
    <mergeCell ref="A3:I3"/>
    <mergeCell ref="A4:A6"/>
    <mergeCell ref="B4:B6"/>
    <mergeCell ref="D4:D6"/>
    <mergeCell ref="E4:E6"/>
  </mergeCells>
  <conditionalFormatting sqref="F130:G130">
    <cfRule type="iconSet" priority="261">
      <iconSet iconSet="3Arrows">
        <cfvo type="percent" val="0"/>
        <cfvo type="percent" val="33"/>
        <cfvo type="percent" val="67"/>
      </iconSet>
    </cfRule>
  </conditionalFormatting>
  <conditionalFormatting sqref="I7">
    <cfRule type="iconSet" priority="384">
      <iconSet iconSet="3Arrows">
        <cfvo type="percent" val="0"/>
        <cfvo type="percent" val="33"/>
        <cfvo type="percent" val="67"/>
      </iconSet>
    </cfRule>
  </conditionalFormatting>
  <conditionalFormatting sqref="I8">
    <cfRule type="iconSet" priority="382">
      <iconSet iconSet="3Arrows">
        <cfvo type="percent" val="0"/>
        <cfvo type="percent" val="33"/>
        <cfvo type="percent" val="67"/>
      </iconSet>
    </cfRule>
    <cfRule type="iconSet" priority="383">
      <iconSet iconSet="3Arrows">
        <cfvo type="percent" val="0"/>
        <cfvo type="percent" val="33"/>
        <cfvo type="percent" val="67"/>
      </iconSet>
    </cfRule>
  </conditionalFormatting>
  <conditionalFormatting sqref="I10">
    <cfRule type="iconSet" priority="381">
      <iconSet iconSet="3Arrows">
        <cfvo type="percent" val="0"/>
        <cfvo type="percent" val="33"/>
        <cfvo type="percent" val="67"/>
      </iconSet>
    </cfRule>
  </conditionalFormatting>
  <conditionalFormatting sqref="I11">
    <cfRule type="iconSet" priority="379">
      <iconSet iconSet="3Arrows">
        <cfvo type="percent" val="0"/>
        <cfvo type="percent" val="33"/>
        <cfvo type="percent" val="67"/>
      </iconSet>
    </cfRule>
    <cfRule type="iconSet" priority="380">
      <iconSet iconSet="3Arrows">
        <cfvo type="percent" val="0"/>
        <cfvo type="percent" val="33"/>
        <cfvo type="percent" val="67"/>
      </iconSet>
    </cfRule>
  </conditionalFormatting>
  <conditionalFormatting sqref="I13">
    <cfRule type="iconSet" priority="378">
      <iconSet iconSet="3Arrows">
        <cfvo type="percent" val="0"/>
        <cfvo type="percent" val="33"/>
        <cfvo type="percent" val="67"/>
      </iconSet>
    </cfRule>
  </conditionalFormatting>
  <conditionalFormatting sqref="I14">
    <cfRule type="iconSet" priority="376">
      <iconSet iconSet="3Arrows">
        <cfvo type="percent" val="0"/>
        <cfvo type="percent" val="33"/>
        <cfvo type="percent" val="67"/>
      </iconSet>
    </cfRule>
    <cfRule type="iconSet" priority="377">
      <iconSet iconSet="3Arrows">
        <cfvo type="percent" val="0"/>
        <cfvo type="percent" val="33"/>
        <cfvo type="percent" val="67"/>
      </iconSet>
    </cfRule>
  </conditionalFormatting>
  <conditionalFormatting sqref="I16">
    <cfRule type="iconSet" priority="375">
      <iconSet iconSet="3Arrows">
        <cfvo type="percent" val="0"/>
        <cfvo type="percent" val="33"/>
        <cfvo type="percent" val="67"/>
      </iconSet>
    </cfRule>
  </conditionalFormatting>
  <conditionalFormatting sqref="I17">
    <cfRule type="iconSet" priority="373">
      <iconSet iconSet="3Arrows">
        <cfvo type="percent" val="0"/>
        <cfvo type="percent" val="33"/>
        <cfvo type="percent" val="67"/>
      </iconSet>
    </cfRule>
    <cfRule type="iconSet" priority="374">
      <iconSet iconSet="3Arrows">
        <cfvo type="percent" val="0"/>
        <cfvo type="percent" val="33"/>
        <cfvo type="percent" val="67"/>
      </iconSet>
    </cfRule>
  </conditionalFormatting>
  <conditionalFormatting sqref="I19">
    <cfRule type="iconSet" priority="372">
      <iconSet iconSet="3Arrows">
        <cfvo type="percent" val="0"/>
        <cfvo type="percent" val="33"/>
        <cfvo type="percent" val="67"/>
      </iconSet>
    </cfRule>
  </conditionalFormatting>
  <conditionalFormatting sqref="I20">
    <cfRule type="iconSet" priority="370">
      <iconSet iconSet="3Arrows">
        <cfvo type="percent" val="0"/>
        <cfvo type="percent" val="33"/>
        <cfvo type="percent" val="67"/>
      </iconSet>
    </cfRule>
    <cfRule type="iconSet" priority="371">
      <iconSet iconSet="3Arrows">
        <cfvo type="percent" val="0"/>
        <cfvo type="percent" val="33"/>
        <cfvo type="percent" val="67"/>
      </iconSet>
    </cfRule>
  </conditionalFormatting>
  <conditionalFormatting sqref="I22">
    <cfRule type="iconSet" priority="369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367">
      <iconSet iconSet="3Arrows">
        <cfvo type="percent" val="0"/>
        <cfvo type="percent" val="33"/>
        <cfvo type="percent" val="67"/>
      </iconSet>
    </cfRule>
    <cfRule type="iconSet" priority="368">
      <iconSet iconSet="3Arrows">
        <cfvo type="percent" val="0"/>
        <cfvo type="percent" val="33"/>
        <cfvo type="percent" val="67"/>
      </iconSet>
    </cfRule>
  </conditionalFormatting>
  <conditionalFormatting sqref="I25">
    <cfRule type="iconSet" priority="366">
      <iconSet iconSet="3Arrows">
        <cfvo type="percent" val="0"/>
        <cfvo type="percent" val="33"/>
        <cfvo type="percent" val="67"/>
      </iconSet>
    </cfRule>
  </conditionalFormatting>
  <conditionalFormatting sqref="I26">
    <cfRule type="iconSet" priority="364">
      <iconSet iconSet="3Arrows">
        <cfvo type="percent" val="0"/>
        <cfvo type="percent" val="33"/>
        <cfvo type="percent" val="67"/>
      </iconSet>
    </cfRule>
    <cfRule type="iconSet" priority="365">
      <iconSet iconSet="3Arrows">
        <cfvo type="percent" val="0"/>
        <cfvo type="percent" val="33"/>
        <cfvo type="percent" val="67"/>
      </iconSet>
    </cfRule>
  </conditionalFormatting>
  <conditionalFormatting sqref="I28">
    <cfRule type="iconSet" priority="363">
      <iconSet iconSet="3Arrows">
        <cfvo type="percent" val="0"/>
        <cfvo type="percent" val="33"/>
        <cfvo type="percent" val="67"/>
      </iconSet>
    </cfRule>
  </conditionalFormatting>
  <conditionalFormatting sqref="I29">
    <cfRule type="iconSet" priority="361">
      <iconSet iconSet="3Arrows">
        <cfvo type="percent" val="0"/>
        <cfvo type="percent" val="33"/>
        <cfvo type="percent" val="67"/>
      </iconSet>
    </cfRule>
    <cfRule type="iconSet" priority="362">
      <iconSet iconSet="3Arrows">
        <cfvo type="percent" val="0"/>
        <cfvo type="percent" val="33"/>
        <cfvo type="percent" val="67"/>
      </iconSet>
    </cfRule>
  </conditionalFormatting>
  <conditionalFormatting sqref="I31">
    <cfRule type="iconSet" priority="360">
      <iconSet iconSet="3Arrows">
        <cfvo type="percent" val="0"/>
        <cfvo type="percent" val="33"/>
        <cfvo type="percent" val="67"/>
      </iconSet>
    </cfRule>
  </conditionalFormatting>
  <conditionalFormatting sqref="I32">
    <cfRule type="iconSet" priority="358">
      <iconSet iconSet="3Arrows">
        <cfvo type="percent" val="0"/>
        <cfvo type="percent" val="33"/>
        <cfvo type="percent" val="67"/>
      </iconSet>
    </cfRule>
    <cfRule type="iconSet" priority="359">
      <iconSet iconSet="3Arrows">
        <cfvo type="percent" val="0"/>
        <cfvo type="percent" val="33"/>
        <cfvo type="percent" val="67"/>
      </iconSet>
    </cfRule>
  </conditionalFormatting>
  <conditionalFormatting sqref="I34">
    <cfRule type="iconSet" priority="357">
      <iconSet iconSet="3Arrows">
        <cfvo type="percent" val="0"/>
        <cfvo type="percent" val="33"/>
        <cfvo type="percent" val="67"/>
      </iconSet>
    </cfRule>
  </conditionalFormatting>
  <conditionalFormatting sqref="I35">
    <cfRule type="iconSet" priority="355">
      <iconSet iconSet="3Arrows">
        <cfvo type="percent" val="0"/>
        <cfvo type="percent" val="33"/>
        <cfvo type="percent" val="67"/>
      </iconSet>
    </cfRule>
    <cfRule type="iconSet" priority="356">
      <iconSet iconSet="3Arrows">
        <cfvo type="percent" val="0"/>
        <cfvo type="percent" val="33"/>
        <cfvo type="percent" val="67"/>
      </iconSet>
    </cfRule>
  </conditionalFormatting>
  <conditionalFormatting sqref="I37">
    <cfRule type="iconSet" priority="354">
      <iconSet iconSet="3Arrows">
        <cfvo type="percent" val="0"/>
        <cfvo type="percent" val="33"/>
        <cfvo type="percent" val="67"/>
      </iconSet>
    </cfRule>
  </conditionalFormatting>
  <conditionalFormatting sqref="I38">
    <cfRule type="iconSet" priority="352">
      <iconSet iconSet="3Arrows">
        <cfvo type="percent" val="0"/>
        <cfvo type="percent" val="33"/>
        <cfvo type="percent" val="67"/>
      </iconSet>
    </cfRule>
    <cfRule type="iconSet" priority="353">
      <iconSet iconSet="3Arrows">
        <cfvo type="percent" val="0"/>
        <cfvo type="percent" val="33"/>
        <cfvo type="percent" val="67"/>
      </iconSet>
    </cfRule>
  </conditionalFormatting>
  <conditionalFormatting sqref="I40">
    <cfRule type="iconSet" priority="351">
      <iconSet iconSet="3Arrows">
        <cfvo type="percent" val="0"/>
        <cfvo type="percent" val="33"/>
        <cfvo type="percent" val="67"/>
      </iconSet>
    </cfRule>
  </conditionalFormatting>
  <conditionalFormatting sqref="I41">
    <cfRule type="iconSet" priority="349">
      <iconSet iconSet="3Arrows">
        <cfvo type="percent" val="0"/>
        <cfvo type="percent" val="33"/>
        <cfvo type="percent" val="67"/>
      </iconSet>
    </cfRule>
    <cfRule type="iconSet" priority="350">
      <iconSet iconSet="3Arrows">
        <cfvo type="percent" val="0"/>
        <cfvo type="percent" val="33"/>
        <cfvo type="percent" val="67"/>
      </iconSet>
    </cfRule>
  </conditionalFormatting>
  <conditionalFormatting sqref="I43">
    <cfRule type="iconSet" priority="348">
      <iconSet iconSet="3Arrows">
        <cfvo type="percent" val="0"/>
        <cfvo type="percent" val="33"/>
        <cfvo type="percent" val="67"/>
      </iconSet>
    </cfRule>
  </conditionalFormatting>
  <conditionalFormatting sqref="I44">
    <cfRule type="iconSet" priority="346">
      <iconSet iconSet="3Arrows">
        <cfvo type="percent" val="0"/>
        <cfvo type="percent" val="33"/>
        <cfvo type="percent" val="67"/>
      </iconSet>
    </cfRule>
    <cfRule type="iconSet" priority="347">
      <iconSet iconSet="3Arrows">
        <cfvo type="percent" val="0"/>
        <cfvo type="percent" val="33"/>
        <cfvo type="percent" val="67"/>
      </iconSet>
    </cfRule>
  </conditionalFormatting>
  <conditionalFormatting sqref="I46">
    <cfRule type="iconSet" priority="345">
      <iconSet iconSet="3Arrows">
        <cfvo type="percent" val="0"/>
        <cfvo type="percent" val="33"/>
        <cfvo type="percent" val="67"/>
      </iconSet>
    </cfRule>
  </conditionalFormatting>
  <conditionalFormatting sqref="I47">
    <cfRule type="iconSet" priority="343">
      <iconSet iconSet="3Arrows">
        <cfvo type="percent" val="0"/>
        <cfvo type="percent" val="33"/>
        <cfvo type="percent" val="67"/>
      </iconSet>
    </cfRule>
    <cfRule type="iconSet" priority="344">
      <iconSet iconSet="3Arrows">
        <cfvo type="percent" val="0"/>
        <cfvo type="percent" val="33"/>
        <cfvo type="percent" val="67"/>
      </iconSet>
    </cfRule>
  </conditionalFormatting>
  <conditionalFormatting sqref="I49">
    <cfRule type="iconSet" priority="342">
      <iconSet iconSet="3Arrows">
        <cfvo type="percent" val="0"/>
        <cfvo type="percent" val="33"/>
        <cfvo type="percent" val="67"/>
      </iconSet>
    </cfRule>
  </conditionalFormatting>
  <conditionalFormatting sqref="I50">
    <cfRule type="iconSet" priority="340">
      <iconSet iconSet="3Arrows">
        <cfvo type="percent" val="0"/>
        <cfvo type="percent" val="33"/>
        <cfvo type="percent" val="67"/>
      </iconSet>
    </cfRule>
    <cfRule type="iconSet" priority="341">
      <iconSet iconSet="3Arrows">
        <cfvo type="percent" val="0"/>
        <cfvo type="percent" val="33"/>
        <cfvo type="percent" val="67"/>
      </iconSet>
    </cfRule>
  </conditionalFormatting>
  <conditionalFormatting sqref="I52">
    <cfRule type="iconSet" priority="339">
      <iconSet iconSet="3Arrows">
        <cfvo type="percent" val="0"/>
        <cfvo type="percent" val="33"/>
        <cfvo type="percent" val="67"/>
      </iconSet>
    </cfRule>
  </conditionalFormatting>
  <conditionalFormatting sqref="I53">
    <cfRule type="iconSet" priority="337">
      <iconSet iconSet="3Arrows">
        <cfvo type="percent" val="0"/>
        <cfvo type="percent" val="33"/>
        <cfvo type="percent" val="67"/>
      </iconSet>
    </cfRule>
    <cfRule type="iconSet" priority="338">
      <iconSet iconSet="3Arrows">
        <cfvo type="percent" val="0"/>
        <cfvo type="percent" val="33"/>
        <cfvo type="percent" val="67"/>
      </iconSet>
    </cfRule>
  </conditionalFormatting>
  <conditionalFormatting sqref="I55">
    <cfRule type="iconSet" priority="336">
      <iconSet iconSet="3Arrows">
        <cfvo type="percent" val="0"/>
        <cfvo type="percent" val="33"/>
        <cfvo type="percent" val="67"/>
      </iconSet>
    </cfRule>
  </conditionalFormatting>
  <conditionalFormatting sqref="I56">
    <cfRule type="iconSet" priority="334">
      <iconSet iconSet="3Arrows">
        <cfvo type="percent" val="0"/>
        <cfvo type="percent" val="33"/>
        <cfvo type="percent" val="67"/>
      </iconSet>
    </cfRule>
    <cfRule type="iconSet" priority="335">
      <iconSet iconSet="3Arrows">
        <cfvo type="percent" val="0"/>
        <cfvo type="percent" val="33"/>
        <cfvo type="percent" val="67"/>
      </iconSet>
    </cfRule>
  </conditionalFormatting>
  <conditionalFormatting sqref="I58">
    <cfRule type="iconSet" priority="333">
      <iconSet iconSet="3Arrows">
        <cfvo type="percent" val="0"/>
        <cfvo type="percent" val="33"/>
        <cfvo type="percent" val="67"/>
      </iconSet>
    </cfRule>
  </conditionalFormatting>
  <conditionalFormatting sqref="I59">
    <cfRule type="iconSet" priority="331">
      <iconSet iconSet="3Arrows">
        <cfvo type="percent" val="0"/>
        <cfvo type="percent" val="33"/>
        <cfvo type="percent" val="67"/>
      </iconSet>
    </cfRule>
    <cfRule type="iconSet" priority="332">
      <iconSet iconSet="3Arrows">
        <cfvo type="percent" val="0"/>
        <cfvo type="percent" val="33"/>
        <cfvo type="percent" val="67"/>
      </iconSet>
    </cfRule>
  </conditionalFormatting>
  <conditionalFormatting sqref="I61">
    <cfRule type="iconSet" priority="330">
      <iconSet iconSet="3Arrows">
        <cfvo type="percent" val="0"/>
        <cfvo type="percent" val="33"/>
        <cfvo type="percent" val="67"/>
      </iconSet>
    </cfRule>
  </conditionalFormatting>
  <conditionalFormatting sqref="I62">
    <cfRule type="iconSet" priority="328">
      <iconSet iconSet="3Arrows">
        <cfvo type="percent" val="0"/>
        <cfvo type="percent" val="33"/>
        <cfvo type="percent" val="67"/>
      </iconSet>
    </cfRule>
    <cfRule type="iconSet" priority="329">
      <iconSet iconSet="3Arrows">
        <cfvo type="percent" val="0"/>
        <cfvo type="percent" val="33"/>
        <cfvo type="percent" val="67"/>
      </iconSet>
    </cfRule>
  </conditionalFormatting>
  <conditionalFormatting sqref="I64">
    <cfRule type="iconSet" priority="327">
      <iconSet iconSet="3Arrows">
        <cfvo type="percent" val="0"/>
        <cfvo type="percent" val="33"/>
        <cfvo type="percent" val="67"/>
      </iconSet>
    </cfRule>
  </conditionalFormatting>
  <conditionalFormatting sqref="I65">
    <cfRule type="iconSet" priority="325">
      <iconSet iconSet="3Arrows">
        <cfvo type="percent" val="0"/>
        <cfvo type="percent" val="33"/>
        <cfvo type="percent" val="67"/>
      </iconSet>
    </cfRule>
    <cfRule type="iconSet" priority="326">
      <iconSet iconSet="3Arrows">
        <cfvo type="percent" val="0"/>
        <cfvo type="percent" val="33"/>
        <cfvo type="percent" val="67"/>
      </iconSet>
    </cfRule>
  </conditionalFormatting>
  <conditionalFormatting sqref="I67">
    <cfRule type="iconSet" priority="324">
      <iconSet iconSet="3Arrows">
        <cfvo type="percent" val="0"/>
        <cfvo type="percent" val="33"/>
        <cfvo type="percent" val="67"/>
      </iconSet>
    </cfRule>
  </conditionalFormatting>
  <conditionalFormatting sqref="I68">
    <cfRule type="iconSet" priority="322">
      <iconSet iconSet="3Arrows">
        <cfvo type="percent" val="0"/>
        <cfvo type="percent" val="33"/>
        <cfvo type="percent" val="67"/>
      </iconSet>
    </cfRule>
    <cfRule type="iconSet" priority="323">
      <iconSet iconSet="3Arrows">
        <cfvo type="percent" val="0"/>
        <cfvo type="percent" val="33"/>
        <cfvo type="percent" val="67"/>
      </iconSet>
    </cfRule>
  </conditionalFormatting>
  <conditionalFormatting sqref="I70">
    <cfRule type="iconSet" priority="321">
      <iconSet iconSet="3Arrows">
        <cfvo type="percent" val="0"/>
        <cfvo type="percent" val="33"/>
        <cfvo type="percent" val="67"/>
      </iconSet>
    </cfRule>
  </conditionalFormatting>
  <conditionalFormatting sqref="I71">
    <cfRule type="iconSet" priority="319">
      <iconSet iconSet="3Arrows">
        <cfvo type="percent" val="0"/>
        <cfvo type="percent" val="33"/>
        <cfvo type="percent" val="67"/>
      </iconSet>
    </cfRule>
    <cfRule type="iconSet" priority="320">
      <iconSet iconSet="3Arrows">
        <cfvo type="percent" val="0"/>
        <cfvo type="percent" val="33"/>
        <cfvo type="percent" val="67"/>
      </iconSet>
    </cfRule>
  </conditionalFormatting>
  <conditionalFormatting sqref="I73">
    <cfRule type="iconSet" priority="318">
      <iconSet iconSet="3Arrows">
        <cfvo type="percent" val="0"/>
        <cfvo type="percent" val="33"/>
        <cfvo type="percent" val="67"/>
      </iconSet>
    </cfRule>
  </conditionalFormatting>
  <conditionalFormatting sqref="I74">
    <cfRule type="iconSet" priority="316">
      <iconSet iconSet="3Arrows">
        <cfvo type="percent" val="0"/>
        <cfvo type="percent" val="33"/>
        <cfvo type="percent" val="67"/>
      </iconSet>
    </cfRule>
    <cfRule type="iconSet" priority="317">
      <iconSet iconSet="3Arrows">
        <cfvo type="percent" val="0"/>
        <cfvo type="percent" val="33"/>
        <cfvo type="percent" val="67"/>
      </iconSet>
    </cfRule>
  </conditionalFormatting>
  <conditionalFormatting sqref="I76">
    <cfRule type="iconSet" priority="315">
      <iconSet iconSet="3Arrows">
        <cfvo type="percent" val="0"/>
        <cfvo type="percent" val="33"/>
        <cfvo type="percent" val="67"/>
      </iconSet>
    </cfRule>
  </conditionalFormatting>
  <conditionalFormatting sqref="I77">
    <cfRule type="iconSet" priority="313">
      <iconSet iconSet="3Arrows">
        <cfvo type="percent" val="0"/>
        <cfvo type="percent" val="33"/>
        <cfvo type="percent" val="67"/>
      </iconSet>
    </cfRule>
    <cfRule type="iconSet" priority="314">
      <iconSet iconSet="3Arrows">
        <cfvo type="percent" val="0"/>
        <cfvo type="percent" val="33"/>
        <cfvo type="percent" val="67"/>
      </iconSet>
    </cfRule>
  </conditionalFormatting>
  <conditionalFormatting sqref="I79">
    <cfRule type="iconSet" priority="312">
      <iconSet iconSet="3Arrows">
        <cfvo type="percent" val="0"/>
        <cfvo type="percent" val="33"/>
        <cfvo type="percent" val="67"/>
      </iconSet>
    </cfRule>
  </conditionalFormatting>
  <conditionalFormatting sqref="I80">
    <cfRule type="iconSet" priority="310">
      <iconSet iconSet="3Arrows">
        <cfvo type="percent" val="0"/>
        <cfvo type="percent" val="33"/>
        <cfvo type="percent" val="67"/>
      </iconSet>
    </cfRule>
    <cfRule type="iconSet" priority="311">
      <iconSet iconSet="3Arrows">
        <cfvo type="percent" val="0"/>
        <cfvo type="percent" val="33"/>
        <cfvo type="percent" val="67"/>
      </iconSet>
    </cfRule>
  </conditionalFormatting>
  <conditionalFormatting sqref="I82">
    <cfRule type="iconSet" priority="309">
      <iconSet iconSet="3Arrows">
        <cfvo type="percent" val="0"/>
        <cfvo type="percent" val="33"/>
        <cfvo type="percent" val="67"/>
      </iconSet>
    </cfRule>
  </conditionalFormatting>
  <conditionalFormatting sqref="I83">
    <cfRule type="iconSet" priority="307">
      <iconSet iconSet="3Arrows">
        <cfvo type="percent" val="0"/>
        <cfvo type="percent" val="33"/>
        <cfvo type="percent" val="67"/>
      </iconSet>
    </cfRule>
    <cfRule type="iconSet" priority="308">
      <iconSet iconSet="3Arrows">
        <cfvo type="percent" val="0"/>
        <cfvo type="percent" val="33"/>
        <cfvo type="percent" val="67"/>
      </iconSet>
    </cfRule>
  </conditionalFormatting>
  <conditionalFormatting sqref="I85">
    <cfRule type="iconSet" priority="306">
      <iconSet iconSet="3Arrows">
        <cfvo type="percent" val="0"/>
        <cfvo type="percent" val="33"/>
        <cfvo type="percent" val="67"/>
      </iconSet>
    </cfRule>
  </conditionalFormatting>
  <conditionalFormatting sqref="I86">
    <cfRule type="iconSet" priority="304">
      <iconSet iconSet="3Arrows">
        <cfvo type="percent" val="0"/>
        <cfvo type="percent" val="33"/>
        <cfvo type="percent" val="67"/>
      </iconSet>
    </cfRule>
    <cfRule type="iconSet" priority="305">
      <iconSet iconSet="3Arrows">
        <cfvo type="percent" val="0"/>
        <cfvo type="percent" val="33"/>
        <cfvo type="percent" val="67"/>
      </iconSet>
    </cfRule>
  </conditionalFormatting>
  <conditionalFormatting sqref="I88">
    <cfRule type="iconSet" priority="303">
      <iconSet iconSet="3Arrows">
        <cfvo type="percent" val="0"/>
        <cfvo type="percent" val="33"/>
        <cfvo type="percent" val="67"/>
      </iconSet>
    </cfRule>
  </conditionalFormatting>
  <conditionalFormatting sqref="I89">
    <cfRule type="iconSet" priority="301">
      <iconSet iconSet="3Arrows">
        <cfvo type="percent" val="0"/>
        <cfvo type="percent" val="33"/>
        <cfvo type="percent" val="67"/>
      </iconSet>
    </cfRule>
    <cfRule type="iconSet" priority="302">
      <iconSet iconSet="3Arrows">
        <cfvo type="percent" val="0"/>
        <cfvo type="percent" val="33"/>
        <cfvo type="percent" val="67"/>
      </iconSet>
    </cfRule>
  </conditionalFormatting>
  <conditionalFormatting sqref="I91">
    <cfRule type="iconSet" priority="300">
      <iconSet iconSet="3Arrows">
        <cfvo type="percent" val="0"/>
        <cfvo type="percent" val="33"/>
        <cfvo type="percent" val="67"/>
      </iconSet>
    </cfRule>
  </conditionalFormatting>
  <conditionalFormatting sqref="I92">
    <cfRule type="iconSet" priority="298">
      <iconSet iconSet="3Arrows">
        <cfvo type="percent" val="0"/>
        <cfvo type="percent" val="33"/>
        <cfvo type="percent" val="67"/>
      </iconSet>
    </cfRule>
    <cfRule type="iconSet" priority="299">
      <iconSet iconSet="3Arrows">
        <cfvo type="percent" val="0"/>
        <cfvo type="percent" val="33"/>
        <cfvo type="percent" val="67"/>
      </iconSet>
    </cfRule>
  </conditionalFormatting>
  <conditionalFormatting sqref="I94">
    <cfRule type="iconSet" priority="297">
      <iconSet iconSet="3Arrows">
        <cfvo type="percent" val="0"/>
        <cfvo type="percent" val="33"/>
        <cfvo type="percent" val="67"/>
      </iconSet>
    </cfRule>
  </conditionalFormatting>
  <conditionalFormatting sqref="I95">
    <cfRule type="iconSet" priority="295">
      <iconSet iconSet="3Arrows">
        <cfvo type="percent" val="0"/>
        <cfvo type="percent" val="33"/>
        <cfvo type="percent" val="67"/>
      </iconSet>
    </cfRule>
    <cfRule type="iconSet" priority="296">
      <iconSet iconSet="3Arrows">
        <cfvo type="percent" val="0"/>
        <cfvo type="percent" val="33"/>
        <cfvo type="percent" val="67"/>
      </iconSet>
    </cfRule>
  </conditionalFormatting>
  <conditionalFormatting sqref="I97">
    <cfRule type="iconSet" priority="294">
      <iconSet iconSet="3Arrows">
        <cfvo type="percent" val="0"/>
        <cfvo type="percent" val="33"/>
        <cfvo type="percent" val="67"/>
      </iconSet>
    </cfRule>
  </conditionalFormatting>
  <conditionalFormatting sqref="I98">
    <cfRule type="iconSet" priority="292">
      <iconSet iconSet="3Arrows">
        <cfvo type="percent" val="0"/>
        <cfvo type="percent" val="33"/>
        <cfvo type="percent" val="67"/>
      </iconSet>
    </cfRule>
    <cfRule type="iconSet" priority="293">
      <iconSet iconSet="3Arrows">
        <cfvo type="percent" val="0"/>
        <cfvo type="percent" val="33"/>
        <cfvo type="percent" val="67"/>
      </iconSet>
    </cfRule>
  </conditionalFormatting>
  <conditionalFormatting sqref="I100">
    <cfRule type="iconSet" priority="291">
      <iconSet iconSet="3Arrows">
        <cfvo type="percent" val="0"/>
        <cfvo type="percent" val="33"/>
        <cfvo type="percent" val="67"/>
      </iconSet>
    </cfRule>
  </conditionalFormatting>
  <conditionalFormatting sqref="I101">
    <cfRule type="iconSet" priority="289">
      <iconSet iconSet="3Arrows">
        <cfvo type="percent" val="0"/>
        <cfvo type="percent" val="33"/>
        <cfvo type="percent" val="67"/>
      </iconSet>
    </cfRule>
    <cfRule type="iconSet" priority="290">
      <iconSet iconSet="3Arrows">
        <cfvo type="percent" val="0"/>
        <cfvo type="percent" val="33"/>
        <cfvo type="percent" val="67"/>
      </iconSet>
    </cfRule>
  </conditionalFormatting>
  <conditionalFormatting sqref="I103">
    <cfRule type="iconSet" priority="288">
      <iconSet iconSet="3Arrows">
        <cfvo type="percent" val="0"/>
        <cfvo type="percent" val="33"/>
        <cfvo type="percent" val="67"/>
      </iconSet>
    </cfRule>
  </conditionalFormatting>
  <conditionalFormatting sqref="I104">
    <cfRule type="iconSet" priority="286">
      <iconSet iconSet="3Arrows">
        <cfvo type="percent" val="0"/>
        <cfvo type="percent" val="33"/>
        <cfvo type="percent" val="67"/>
      </iconSet>
    </cfRule>
    <cfRule type="iconSet" priority="287">
      <iconSet iconSet="3Arrows">
        <cfvo type="percent" val="0"/>
        <cfvo type="percent" val="33"/>
        <cfvo type="percent" val="67"/>
      </iconSet>
    </cfRule>
  </conditionalFormatting>
  <conditionalFormatting sqref="I106">
    <cfRule type="iconSet" priority="285">
      <iconSet iconSet="3Arrows">
        <cfvo type="percent" val="0"/>
        <cfvo type="percent" val="33"/>
        <cfvo type="percent" val="67"/>
      </iconSet>
    </cfRule>
  </conditionalFormatting>
  <conditionalFormatting sqref="I107">
    <cfRule type="iconSet" priority="283">
      <iconSet iconSet="3Arrows">
        <cfvo type="percent" val="0"/>
        <cfvo type="percent" val="33"/>
        <cfvo type="percent" val="67"/>
      </iconSet>
    </cfRule>
    <cfRule type="iconSet" priority="284">
      <iconSet iconSet="3Arrows">
        <cfvo type="percent" val="0"/>
        <cfvo type="percent" val="33"/>
        <cfvo type="percent" val="67"/>
      </iconSet>
    </cfRule>
  </conditionalFormatting>
  <conditionalFormatting sqref="I109">
    <cfRule type="iconSet" priority="282">
      <iconSet iconSet="3Arrows">
        <cfvo type="percent" val="0"/>
        <cfvo type="percent" val="33"/>
        <cfvo type="percent" val="67"/>
      </iconSet>
    </cfRule>
  </conditionalFormatting>
  <conditionalFormatting sqref="I110">
    <cfRule type="iconSet" priority="280">
      <iconSet iconSet="3Arrows">
        <cfvo type="percent" val="0"/>
        <cfvo type="percent" val="33"/>
        <cfvo type="percent" val="67"/>
      </iconSet>
    </cfRule>
    <cfRule type="iconSet" priority="281">
      <iconSet iconSet="3Arrows">
        <cfvo type="percent" val="0"/>
        <cfvo type="percent" val="33"/>
        <cfvo type="percent" val="67"/>
      </iconSet>
    </cfRule>
  </conditionalFormatting>
  <conditionalFormatting sqref="I112">
    <cfRule type="iconSet" priority="279">
      <iconSet iconSet="3Arrows">
        <cfvo type="percent" val="0"/>
        <cfvo type="percent" val="33"/>
        <cfvo type="percent" val="67"/>
      </iconSet>
    </cfRule>
  </conditionalFormatting>
  <conditionalFormatting sqref="I113">
    <cfRule type="iconSet" priority="277">
      <iconSet iconSet="3Arrows">
        <cfvo type="percent" val="0"/>
        <cfvo type="percent" val="33"/>
        <cfvo type="percent" val="67"/>
      </iconSet>
    </cfRule>
    <cfRule type="iconSet" priority="278">
      <iconSet iconSet="3Arrows">
        <cfvo type="percent" val="0"/>
        <cfvo type="percent" val="33"/>
        <cfvo type="percent" val="67"/>
      </iconSet>
    </cfRule>
  </conditionalFormatting>
  <conditionalFormatting sqref="I115">
    <cfRule type="iconSet" priority="276">
      <iconSet iconSet="3Arrows">
        <cfvo type="percent" val="0"/>
        <cfvo type="percent" val="33"/>
        <cfvo type="percent" val="67"/>
      </iconSet>
    </cfRule>
  </conditionalFormatting>
  <conditionalFormatting sqref="I116">
    <cfRule type="iconSet" priority="274">
      <iconSet iconSet="3Arrows">
        <cfvo type="percent" val="0"/>
        <cfvo type="percent" val="33"/>
        <cfvo type="percent" val="67"/>
      </iconSet>
    </cfRule>
    <cfRule type="iconSet" priority="275">
      <iconSet iconSet="3Arrows">
        <cfvo type="percent" val="0"/>
        <cfvo type="percent" val="33"/>
        <cfvo type="percent" val="67"/>
      </iconSet>
    </cfRule>
  </conditionalFormatting>
  <conditionalFormatting sqref="I118">
    <cfRule type="iconSet" priority="273">
      <iconSet iconSet="3Arrows">
        <cfvo type="percent" val="0"/>
        <cfvo type="percent" val="33"/>
        <cfvo type="percent" val="67"/>
      </iconSet>
    </cfRule>
  </conditionalFormatting>
  <conditionalFormatting sqref="I119">
    <cfRule type="iconSet" priority="271">
      <iconSet iconSet="3Arrows">
        <cfvo type="percent" val="0"/>
        <cfvo type="percent" val="33"/>
        <cfvo type="percent" val="67"/>
      </iconSet>
    </cfRule>
    <cfRule type="iconSet" priority="272">
      <iconSet iconSet="3Arrows">
        <cfvo type="percent" val="0"/>
        <cfvo type="percent" val="33"/>
        <cfvo type="percent" val="67"/>
      </iconSet>
    </cfRule>
  </conditionalFormatting>
  <conditionalFormatting sqref="I121">
    <cfRule type="iconSet" priority="270">
      <iconSet iconSet="3Arrows">
        <cfvo type="percent" val="0"/>
        <cfvo type="percent" val="33"/>
        <cfvo type="percent" val="67"/>
      </iconSet>
    </cfRule>
  </conditionalFormatting>
  <conditionalFormatting sqref="I122">
    <cfRule type="iconSet" priority="268">
      <iconSet iconSet="3Arrows">
        <cfvo type="percent" val="0"/>
        <cfvo type="percent" val="33"/>
        <cfvo type="percent" val="67"/>
      </iconSet>
    </cfRule>
    <cfRule type="iconSet" priority="269">
      <iconSet iconSet="3Arrows">
        <cfvo type="percent" val="0"/>
        <cfvo type="percent" val="33"/>
        <cfvo type="percent" val="67"/>
      </iconSet>
    </cfRule>
  </conditionalFormatting>
  <conditionalFormatting sqref="I124">
    <cfRule type="iconSet" priority="267">
      <iconSet iconSet="3Arrows">
        <cfvo type="percent" val="0"/>
        <cfvo type="percent" val="33"/>
        <cfvo type="percent" val="67"/>
      </iconSet>
    </cfRule>
  </conditionalFormatting>
  <conditionalFormatting sqref="I125">
    <cfRule type="iconSet" priority="265">
      <iconSet iconSet="3Arrows">
        <cfvo type="percent" val="0"/>
        <cfvo type="percent" val="33"/>
        <cfvo type="percent" val="67"/>
      </iconSet>
    </cfRule>
    <cfRule type="iconSet" priority="266">
      <iconSet iconSet="3Arrows">
        <cfvo type="percent" val="0"/>
        <cfvo type="percent" val="33"/>
        <cfvo type="percent" val="67"/>
      </iconSet>
    </cfRule>
  </conditionalFormatting>
  <conditionalFormatting sqref="I127">
    <cfRule type="iconSet" priority="264">
      <iconSet iconSet="3Arrows">
        <cfvo type="percent" val="0"/>
        <cfvo type="percent" val="33"/>
        <cfvo type="percent" val="67"/>
      </iconSet>
    </cfRule>
  </conditionalFormatting>
  <conditionalFormatting sqref="I128">
    <cfRule type="iconSet" priority="262">
      <iconSet iconSet="3Arrows">
        <cfvo type="percent" val="0"/>
        <cfvo type="percent" val="33"/>
        <cfvo type="percent" val="67"/>
      </iconSet>
    </cfRule>
    <cfRule type="iconSet" priority="263">
      <iconSet iconSet="3Arrows">
        <cfvo type="percent" val="0"/>
        <cfvo type="percent" val="33"/>
        <cfvo type="percent" val="67"/>
      </iconSet>
    </cfRule>
  </conditionalFormatting>
  <conditionalFormatting sqref="I142">
    <cfRule type="iconSet" priority="260">
      <iconSet iconSet="3Arrows">
        <cfvo type="percent" val="0"/>
        <cfvo type="percent" val="33"/>
        <cfvo type="percent" val="67"/>
      </iconSet>
    </cfRule>
  </conditionalFormatting>
  <conditionalFormatting sqref="I143">
    <cfRule type="iconSet" priority="259">
      <iconSet iconSet="3Arrows">
        <cfvo type="percent" val="0"/>
        <cfvo type="percent" val="33"/>
        <cfvo type="percent" val="67"/>
      </iconSet>
    </cfRule>
  </conditionalFormatting>
  <conditionalFormatting sqref="I145">
    <cfRule type="iconSet" priority="258">
      <iconSet iconSet="3Arrows">
        <cfvo type="percent" val="0"/>
        <cfvo type="percent" val="33"/>
        <cfvo type="percent" val="67"/>
      </iconSet>
    </cfRule>
  </conditionalFormatting>
  <conditionalFormatting sqref="I146">
    <cfRule type="iconSet" priority="257">
      <iconSet iconSet="3Arrows">
        <cfvo type="percent" val="0"/>
        <cfvo type="percent" val="33"/>
        <cfvo type="percent" val="67"/>
      </iconSet>
    </cfRule>
  </conditionalFormatting>
  <conditionalFormatting sqref="I148">
    <cfRule type="iconSet" priority="861">
      <iconSet iconSet="3Arrows">
        <cfvo type="percent" val="0"/>
        <cfvo type="percent" val="33"/>
        <cfvo type="percent" val="67"/>
      </iconSet>
    </cfRule>
    <cfRule type="iconSet" priority="862">
      <iconSet iconSet="3Arrows">
        <cfvo type="percent" val="0"/>
        <cfvo type="percent" val="33"/>
        <cfvo type="percent" val="67"/>
      </iconSet>
    </cfRule>
  </conditionalFormatting>
  <conditionalFormatting sqref="I148:I149">
    <cfRule type="iconSet" priority="857">
      <iconSet iconSet="3Arrows">
        <cfvo type="percent" val="0"/>
        <cfvo type="percent" val="33"/>
        <cfvo type="percent" val="67"/>
      </iconSet>
    </cfRule>
    <cfRule type="iconSet" priority="858">
      <iconSet iconSet="3Arrows">
        <cfvo type="percent" val="0"/>
        <cfvo type="percent" val="33"/>
        <cfvo type="percent" val="67"/>
      </iconSet>
    </cfRule>
  </conditionalFormatting>
  <conditionalFormatting sqref="I149">
    <cfRule type="iconSet" priority="859">
      <iconSet iconSet="3Arrows">
        <cfvo type="percent" val="0"/>
        <cfvo type="percent" val="33"/>
        <cfvo type="percent" val="67"/>
      </iconSet>
    </cfRule>
    <cfRule type="iconSet" priority="860">
      <iconSet iconSet="3Arrows">
        <cfvo type="percent" val="0"/>
        <cfvo type="percent" val="33"/>
        <cfvo type="percent" val="67"/>
      </iconSet>
    </cfRule>
  </conditionalFormatting>
  <conditionalFormatting sqref="I151">
    <cfRule type="iconSet" priority="242">
      <iconSet iconSet="3Arrows">
        <cfvo type="percent" val="0"/>
        <cfvo type="percent" val="33"/>
        <cfvo type="percent" val="67"/>
      </iconSet>
    </cfRule>
    <cfRule type="iconSet" priority="247">
      <iconSet iconSet="3Arrows">
        <cfvo type="percent" val="0"/>
        <cfvo type="percent" val="33"/>
        <cfvo type="percent" val="67"/>
      </iconSet>
    </cfRule>
    <cfRule type="iconSet" priority="248">
      <iconSet iconSet="3Arrows">
        <cfvo type="percent" val="0"/>
        <cfvo type="percent" val="33"/>
        <cfvo type="percent" val="67"/>
      </iconSet>
    </cfRule>
  </conditionalFormatting>
  <conditionalFormatting sqref="I151:I152">
    <cfRule type="iconSet" priority="243">
      <iconSet iconSet="3Arrows">
        <cfvo type="percent" val="0"/>
        <cfvo type="percent" val="33"/>
        <cfvo type="percent" val="67"/>
      </iconSet>
    </cfRule>
    <cfRule type="iconSet" priority="244">
      <iconSet iconSet="3Arrows">
        <cfvo type="percent" val="0"/>
        <cfvo type="percent" val="33"/>
        <cfvo type="percent" val="67"/>
      </iconSet>
    </cfRule>
  </conditionalFormatting>
  <conditionalFormatting sqref="I152">
    <cfRule type="iconSet" priority="241">
      <iconSet iconSet="3Arrows">
        <cfvo type="percent" val="0"/>
        <cfvo type="percent" val="33"/>
        <cfvo type="percent" val="67"/>
      </iconSet>
    </cfRule>
    <cfRule type="iconSet" priority="245">
      <iconSet iconSet="3Arrows">
        <cfvo type="percent" val="0"/>
        <cfvo type="percent" val="33"/>
        <cfvo type="percent" val="67"/>
      </iconSet>
    </cfRule>
    <cfRule type="iconSet" priority="246">
      <iconSet iconSet="3Arrows">
        <cfvo type="percent" val="0"/>
        <cfvo type="percent" val="33"/>
        <cfvo type="percent" val="67"/>
      </iconSet>
    </cfRule>
  </conditionalFormatting>
  <conditionalFormatting sqref="I154">
    <cfRule type="iconSet" priority="234">
      <iconSet iconSet="3Arrows">
        <cfvo type="percent" val="0"/>
        <cfvo type="percent" val="33"/>
        <cfvo type="percent" val="67"/>
      </iconSet>
    </cfRule>
    <cfRule type="iconSet" priority="239">
      <iconSet iconSet="3Arrows">
        <cfvo type="percent" val="0"/>
        <cfvo type="percent" val="33"/>
        <cfvo type="percent" val="67"/>
      </iconSet>
    </cfRule>
    <cfRule type="iconSet" priority="240">
      <iconSet iconSet="3Arrows">
        <cfvo type="percent" val="0"/>
        <cfvo type="percent" val="33"/>
        <cfvo type="percent" val="67"/>
      </iconSet>
    </cfRule>
  </conditionalFormatting>
  <conditionalFormatting sqref="I154:I155">
    <cfRule type="iconSet" priority="235">
      <iconSet iconSet="3Arrows">
        <cfvo type="percent" val="0"/>
        <cfvo type="percent" val="33"/>
        <cfvo type="percent" val="67"/>
      </iconSet>
    </cfRule>
    <cfRule type="iconSet" priority="236">
      <iconSet iconSet="3Arrows">
        <cfvo type="percent" val="0"/>
        <cfvo type="percent" val="33"/>
        <cfvo type="percent" val="67"/>
      </iconSet>
    </cfRule>
  </conditionalFormatting>
  <conditionalFormatting sqref="I155">
    <cfRule type="iconSet" priority="233">
      <iconSet iconSet="3Arrows">
        <cfvo type="percent" val="0"/>
        <cfvo type="percent" val="33"/>
        <cfvo type="percent" val="67"/>
      </iconSet>
    </cfRule>
    <cfRule type="iconSet" priority="237">
      <iconSet iconSet="3Arrows">
        <cfvo type="percent" val="0"/>
        <cfvo type="percent" val="33"/>
        <cfvo type="percent" val="67"/>
      </iconSet>
    </cfRule>
    <cfRule type="iconSet" priority="238">
      <iconSet iconSet="3Arrows">
        <cfvo type="percent" val="0"/>
        <cfvo type="percent" val="33"/>
        <cfvo type="percent" val="67"/>
      </iconSet>
    </cfRule>
  </conditionalFormatting>
  <conditionalFormatting sqref="I157">
    <cfRule type="iconSet" priority="226">
      <iconSet iconSet="3Arrows">
        <cfvo type="percent" val="0"/>
        <cfvo type="percent" val="33"/>
        <cfvo type="percent" val="67"/>
      </iconSet>
    </cfRule>
    <cfRule type="iconSet" priority="231">
      <iconSet iconSet="3Arrows">
        <cfvo type="percent" val="0"/>
        <cfvo type="percent" val="33"/>
        <cfvo type="percent" val="67"/>
      </iconSet>
    </cfRule>
    <cfRule type="iconSet" priority="232">
      <iconSet iconSet="3Arrows">
        <cfvo type="percent" val="0"/>
        <cfvo type="percent" val="33"/>
        <cfvo type="percent" val="67"/>
      </iconSet>
    </cfRule>
  </conditionalFormatting>
  <conditionalFormatting sqref="I157:I158">
    <cfRule type="iconSet" priority="227">
      <iconSet iconSet="3Arrows">
        <cfvo type="percent" val="0"/>
        <cfvo type="percent" val="33"/>
        <cfvo type="percent" val="67"/>
      </iconSet>
    </cfRule>
    <cfRule type="iconSet" priority="228">
      <iconSet iconSet="3Arrows">
        <cfvo type="percent" val="0"/>
        <cfvo type="percent" val="33"/>
        <cfvo type="percent" val="67"/>
      </iconSet>
    </cfRule>
  </conditionalFormatting>
  <conditionalFormatting sqref="I158">
    <cfRule type="iconSet" priority="225">
      <iconSet iconSet="3Arrows">
        <cfvo type="percent" val="0"/>
        <cfvo type="percent" val="33"/>
        <cfvo type="percent" val="67"/>
      </iconSet>
    </cfRule>
    <cfRule type="iconSet" priority="229">
      <iconSet iconSet="3Arrows">
        <cfvo type="percent" val="0"/>
        <cfvo type="percent" val="33"/>
        <cfvo type="percent" val="67"/>
      </iconSet>
    </cfRule>
    <cfRule type="iconSet" priority="230">
      <iconSet iconSet="3Arrows">
        <cfvo type="percent" val="0"/>
        <cfvo type="percent" val="33"/>
        <cfvo type="percent" val="67"/>
      </iconSet>
    </cfRule>
  </conditionalFormatting>
  <conditionalFormatting sqref="I160">
    <cfRule type="iconSet" priority="218">
      <iconSet iconSet="3Arrows">
        <cfvo type="percent" val="0"/>
        <cfvo type="percent" val="33"/>
        <cfvo type="percent" val="67"/>
      </iconSet>
    </cfRule>
    <cfRule type="iconSet" priority="223">
      <iconSet iconSet="3Arrows">
        <cfvo type="percent" val="0"/>
        <cfvo type="percent" val="33"/>
        <cfvo type="percent" val="67"/>
      </iconSet>
    </cfRule>
    <cfRule type="iconSet" priority="224">
      <iconSet iconSet="3Arrows">
        <cfvo type="percent" val="0"/>
        <cfvo type="percent" val="33"/>
        <cfvo type="percent" val="67"/>
      </iconSet>
    </cfRule>
  </conditionalFormatting>
  <conditionalFormatting sqref="I160:I161">
    <cfRule type="iconSet" priority="219">
      <iconSet iconSet="3Arrows">
        <cfvo type="percent" val="0"/>
        <cfvo type="percent" val="33"/>
        <cfvo type="percent" val="67"/>
      </iconSet>
    </cfRule>
    <cfRule type="iconSet" priority="220">
      <iconSet iconSet="3Arrows">
        <cfvo type="percent" val="0"/>
        <cfvo type="percent" val="33"/>
        <cfvo type="percent" val="67"/>
      </iconSet>
    </cfRule>
  </conditionalFormatting>
  <conditionalFormatting sqref="I161">
    <cfRule type="iconSet" priority="217">
      <iconSet iconSet="3Arrows">
        <cfvo type="percent" val="0"/>
        <cfvo type="percent" val="33"/>
        <cfvo type="percent" val="67"/>
      </iconSet>
    </cfRule>
    <cfRule type="iconSet" priority="221">
      <iconSet iconSet="3Arrows">
        <cfvo type="percent" val="0"/>
        <cfvo type="percent" val="33"/>
        <cfvo type="percent" val="67"/>
      </iconSet>
    </cfRule>
    <cfRule type="iconSet" priority="222">
      <iconSet iconSet="3Arrows">
        <cfvo type="percent" val="0"/>
        <cfvo type="percent" val="33"/>
        <cfvo type="percent" val="67"/>
      </iconSet>
    </cfRule>
  </conditionalFormatting>
  <conditionalFormatting sqref="I163">
    <cfRule type="iconSet" priority="210">
      <iconSet iconSet="3Arrows">
        <cfvo type="percent" val="0"/>
        <cfvo type="percent" val="33"/>
        <cfvo type="percent" val="67"/>
      </iconSet>
    </cfRule>
    <cfRule type="iconSet" priority="215">
      <iconSet iconSet="3Arrows">
        <cfvo type="percent" val="0"/>
        <cfvo type="percent" val="33"/>
        <cfvo type="percent" val="67"/>
      </iconSet>
    </cfRule>
    <cfRule type="iconSet" priority="216">
      <iconSet iconSet="3Arrows">
        <cfvo type="percent" val="0"/>
        <cfvo type="percent" val="33"/>
        <cfvo type="percent" val="67"/>
      </iconSet>
    </cfRule>
  </conditionalFormatting>
  <conditionalFormatting sqref="I163:I164">
    <cfRule type="iconSet" priority="211">
      <iconSet iconSet="3Arrows">
        <cfvo type="percent" val="0"/>
        <cfvo type="percent" val="33"/>
        <cfvo type="percent" val="67"/>
      </iconSet>
    </cfRule>
    <cfRule type="iconSet" priority="212">
      <iconSet iconSet="3Arrows">
        <cfvo type="percent" val="0"/>
        <cfvo type="percent" val="33"/>
        <cfvo type="percent" val="67"/>
      </iconSet>
    </cfRule>
  </conditionalFormatting>
  <conditionalFormatting sqref="I164">
    <cfRule type="iconSet" priority="209">
      <iconSet iconSet="3Arrows">
        <cfvo type="percent" val="0"/>
        <cfvo type="percent" val="33"/>
        <cfvo type="percent" val="67"/>
      </iconSet>
    </cfRule>
    <cfRule type="iconSet" priority="213">
      <iconSet iconSet="3Arrows">
        <cfvo type="percent" val="0"/>
        <cfvo type="percent" val="33"/>
        <cfvo type="percent" val="67"/>
      </iconSet>
    </cfRule>
    <cfRule type="iconSet" priority="214">
      <iconSet iconSet="3Arrows">
        <cfvo type="percent" val="0"/>
        <cfvo type="percent" val="33"/>
        <cfvo type="percent" val="67"/>
      </iconSet>
    </cfRule>
  </conditionalFormatting>
  <conditionalFormatting sqref="I166 I130 I133 I136 I139 I148 I169">
    <cfRule type="iconSet" priority="640">
      <iconSet iconSet="3Arrows">
        <cfvo type="percent" val="0"/>
        <cfvo type="percent" val="33"/>
        <cfvo type="percent" val="67"/>
      </iconSet>
    </cfRule>
  </conditionalFormatting>
  <conditionalFormatting sqref="I166">
    <cfRule type="iconSet" priority="819">
      <iconSet iconSet="3Arrows">
        <cfvo type="percent" val="0"/>
        <cfvo type="percent" val="33"/>
        <cfvo type="percent" val="67"/>
      </iconSet>
    </cfRule>
    <cfRule type="iconSet" priority="820">
      <iconSet iconSet="3Arrows">
        <cfvo type="percent" val="0"/>
        <cfvo type="percent" val="33"/>
        <cfvo type="percent" val="67"/>
      </iconSet>
    </cfRule>
  </conditionalFormatting>
  <conditionalFormatting sqref="I166:I167">
    <cfRule type="iconSet" priority="815">
      <iconSet iconSet="3Arrows">
        <cfvo type="percent" val="0"/>
        <cfvo type="percent" val="33"/>
        <cfvo type="percent" val="67"/>
      </iconSet>
    </cfRule>
    <cfRule type="iconSet" priority="816">
      <iconSet iconSet="3Arrows">
        <cfvo type="percent" val="0"/>
        <cfvo type="percent" val="33"/>
        <cfvo type="percent" val="67"/>
      </iconSet>
    </cfRule>
  </conditionalFormatting>
  <conditionalFormatting sqref="I167 I131 I134 I137 I140 I149 I170">
    <cfRule type="iconSet" priority="636">
      <iconSet iconSet="3Arrows">
        <cfvo type="percent" val="0"/>
        <cfvo type="percent" val="33"/>
        <cfvo type="percent" val="67"/>
      </iconSet>
    </cfRule>
  </conditionalFormatting>
  <conditionalFormatting sqref="I167">
    <cfRule type="iconSet" priority="817">
      <iconSet iconSet="3Arrows">
        <cfvo type="percent" val="0"/>
        <cfvo type="percent" val="33"/>
        <cfvo type="percent" val="67"/>
      </iconSet>
    </cfRule>
    <cfRule type="iconSet" priority="818">
      <iconSet iconSet="3Arrows">
        <cfvo type="percent" val="0"/>
        <cfvo type="percent" val="33"/>
        <cfvo type="percent" val="67"/>
      </iconSet>
    </cfRule>
  </conditionalFormatting>
  <conditionalFormatting sqref="I169">
    <cfRule type="iconSet" priority="813">
      <iconSet iconSet="3Arrows">
        <cfvo type="percent" val="0"/>
        <cfvo type="percent" val="33"/>
        <cfvo type="percent" val="67"/>
      </iconSet>
    </cfRule>
    <cfRule type="iconSet" priority="814">
      <iconSet iconSet="3Arrows">
        <cfvo type="percent" val="0"/>
        <cfvo type="percent" val="33"/>
        <cfvo type="percent" val="67"/>
      </iconSet>
    </cfRule>
  </conditionalFormatting>
  <conditionalFormatting sqref="I169:I170">
    <cfRule type="iconSet" priority="809">
      <iconSet iconSet="3Arrows">
        <cfvo type="percent" val="0"/>
        <cfvo type="percent" val="33"/>
        <cfvo type="percent" val="67"/>
      </iconSet>
    </cfRule>
    <cfRule type="iconSet" priority="810">
      <iconSet iconSet="3Arrows">
        <cfvo type="percent" val="0"/>
        <cfvo type="percent" val="33"/>
        <cfvo type="percent" val="67"/>
      </iconSet>
    </cfRule>
  </conditionalFormatting>
  <conditionalFormatting sqref="I170">
    <cfRule type="iconSet" priority="811">
      <iconSet iconSet="3Arrows">
        <cfvo type="percent" val="0"/>
        <cfvo type="percent" val="33"/>
        <cfvo type="percent" val="67"/>
      </iconSet>
    </cfRule>
    <cfRule type="iconSet" priority="812">
      <iconSet iconSet="3Arrows">
        <cfvo type="percent" val="0"/>
        <cfvo type="percent" val="33"/>
        <cfvo type="percent" val="67"/>
      </iconSet>
    </cfRule>
  </conditionalFormatting>
  <conditionalFormatting sqref="I172">
    <cfRule type="iconSet" priority="202">
      <iconSet iconSet="3Arrows">
        <cfvo type="percent" val="0"/>
        <cfvo type="percent" val="33"/>
        <cfvo type="percent" val="67"/>
      </iconSet>
    </cfRule>
    <cfRule type="iconSet" priority="207">
      <iconSet iconSet="3Arrows">
        <cfvo type="percent" val="0"/>
        <cfvo type="percent" val="33"/>
        <cfvo type="percent" val="67"/>
      </iconSet>
    </cfRule>
    <cfRule type="iconSet" priority="208">
      <iconSet iconSet="3Arrows">
        <cfvo type="percent" val="0"/>
        <cfvo type="percent" val="33"/>
        <cfvo type="percent" val="67"/>
      </iconSet>
    </cfRule>
  </conditionalFormatting>
  <conditionalFormatting sqref="I172:I173">
    <cfRule type="iconSet" priority="203">
      <iconSet iconSet="3Arrows">
        <cfvo type="percent" val="0"/>
        <cfvo type="percent" val="33"/>
        <cfvo type="percent" val="67"/>
      </iconSet>
    </cfRule>
    <cfRule type="iconSet" priority="204">
      <iconSet iconSet="3Arrows">
        <cfvo type="percent" val="0"/>
        <cfvo type="percent" val="33"/>
        <cfvo type="percent" val="67"/>
      </iconSet>
    </cfRule>
  </conditionalFormatting>
  <conditionalFormatting sqref="I173">
    <cfRule type="iconSet" priority="201">
      <iconSet iconSet="3Arrows">
        <cfvo type="percent" val="0"/>
        <cfvo type="percent" val="33"/>
        <cfvo type="percent" val="67"/>
      </iconSet>
    </cfRule>
    <cfRule type="iconSet" priority="205">
      <iconSet iconSet="3Arrows">
        <cfvo type="percent" val="0"/>
        <cfvo type="percent" val="33"/>
        <cfvo type="percent" val="67"/>
      </iconSet>
    </cfRule>
    <cfRule type="iconSet" priority="206">
      <iconSet iconSet="3Arrows">
        <cfvo type="percent" val="0"/>
        <cfvo type="percent" val="33"/>
        <cfvo type="percent" val="67"/>
      </iconSet>
    </cfRule>
  </conditionalFormatting>
  <conditionalFormatting sqref="I175">
    <cfRule type="iconSet" priority="194">
      <iconSet iconSet="3Arrows">
        <cfvo type="percent" val="0"/>
        <cfvo type="percent" val="33"/>
        <cfvo type="percent" val="67"/>
      </iconSet>
    </cfRule>
    <cfRule type="iconSet" priority="199">
      <iconSet iconSet="3Arrows">
        <cfvo type="percent" val="0"/>
        <cfvo type="percent" val="33"/>
        <cfvo type="percent" val="67"/>
      </iconSet>
    </cfRule>
    <cfRule type="iconSet" priority="200">
      <iconSet iconSet="3Arrows">
        <cfvo type="percent" val="0"/>
        <cfvo type="percent" val="33"/>
        <cfvo type="percent" val="67"/>
      </iconSet>
    </cfRule>
  </conditionalFormatting>
  <conditionalFormatting sqref="I175:I176">
    <cfRule type="iconSet" priority="195">
      <iconSet iconSet="3Arrows">
        <cfvo type="percent" val="0"/>
        <cfvo type="percent" val="33"/>
        <cfvo type="percent" val="67"/>
      </iconSet>
    </cfRule>
    <cfRule type="iconSet" priority="196">
      <iconSet iconSet="3Arrows">
        <cfvo type="percent" val="0"/>
        <cfvo type="percent" val="33"/>
        <cfvo type="percent" val="67"/>
      </iconSet>
    </cfRule>
  </conditionalFormatting>
  <conditionalFormatting sqref="I176">
    <cfRule type="iconSet" priority="193">
      <iconSet iconSet="3Arrows">
        <cfvo type="percent" val="0"/>
        <cfvo type="percent" val="33"/>
        <cfvo type="percent" val="67"/>
      </iconSet>
    </cfRule>
    <cfRule type="iconSet" priority="197">
      <iconSet iconSet="3Arrows">
        <cfvo type="percent" val="0"/>
        <cfvo type="percent" val="33"/>
        <cfvo type="percent" val="67"/>
      </iconSet>
    </cfRule>
    <cfRule type="iconSet" priority="198">
      <iconSet iconSet="3Arrows">
        <cfvo type="percent" val="0"/>
        <cfvo type="percent" val="33"/>
        <cfvo type="percent" val="67"/>
      </iconSet>
    </cfRule>
  </conditionalFormatting>
  <conditionalFormatting sqref="I178">
    <cfRule type="iconSet" priority="186">
      <iconSet iconSet="3Arrows">
        <cfvo type="percent" val="0"/>
        <cfvo type="percent" val="33"/>
        <cfvo type="percent" val="67"/>
      </iconSet>
    </cfRule>
    <cfRule type="iconSet" priority="191">
      <iconSet iconSet="3Arrows">
        <cfvo type="percent" val="0"/>
        <cfvo type="percent" val="33"/>
        <cfvo type="percent" val="67"/>
      </iconSet>
    </cfRule>
    <cfRule type="iconSet" priority="192">
      <iconSet iconSet="3Arrows">
        <cfvo type="percent" val="0"/>
        <cfvo type="percent" val="33"/>
        <cfvo type="percent" val="67"/>
      </iconSet>
    </cfRule>
  </conditionalFormatting>
  <conditionalFormatting sqref="I178:I179">
    <cfRule type="iconSet" priority="187">
      <iconSet iconSet="3Arrows">
        <cfvo type="percent" val="0"/>
        <cfvo type="percent" val="33"/>
        <cfvo type="percent" val="67"/>
      </iconSet>
    </cfRule>
    <cfRule type="iconSet" priority="188">
      <iconSet iconSet="3Arrows">
        <cfvo type="percent" val="0"/>
        <cfvo type="percent" val="33"/>
        <cfvo type="percent" val="67"/>
      </iconSet>
    </cfRule>
  </conditionalFormatting>
  <conditionalFormatting sqref="I179">
    <cfRule type="iconSet" priority="185">
      <iconSet iconSet="3Arrows">
        <cfvo type="percent" val="0"/>
        <cfvo type="percent" val="33"/>
        <cfvo type="percent" val="67"/>
      </iconSet>
    </cfRule>
    <cfRule type="iconSet" priority="189">
      <iconSet iconSet="3Arrows">
        <cfvo type="percent" val="0"/>
        <cfvo type="percent" val="33"/>
        <cfvo type="percent" val="67"/>
      </iconSet>
    </cfRule>
    <cfRule type="iconSet" priority="190">
      <iconSet iconSet="3Arrows">
        <cfvo type="percent" val="0"/>
        <cfvo type="percent" val="33"/>
        <cfvo type="percent" val="67"/>
      </iconSet>
    </cfRule>
  </conditionalFormatting>
  <conditionalFormatting sqref="I181">
    <cfRule type="iconSet" priority="178">
      <iconSet iconSet="3Arrows">
        <cfvo type="percent" val="0"/>
        <cfvo type="percent" val="33"/>
        <cfvo type="percent" val="67"/>
      </iconSet>
    </cfRule>
    <cfRule type="iconSet" priority="183">
      <iconSet iconSet="3Arrows">
        <cfvo type="percent" val="0"/>
        <cfvo type="percent" val="33"/>
        <cfvo type="percent" val="67"/>
      </iconSet>
    </cfRule>
    <cfRule type="iconSet" priority="184">
      <iconSet iconSet="3Arrows">
        <cfvo type="percent" val="0"/>
        <cfvo type="percent" val="33"/>
        <cfvo type="percent" val="67"/>
      </iconSet>
    </cfRule>
  </conditionalFormatting>
  <conditionalFormatting sqref="I181:I182">
    <cfRule type="iconSet" priority="179">
      <iconSet iconSet="3Arrows">
        <cfvo type="percent" val="0"/>
        <cfvo type="percent" val="33"/>
        <cfvo type="percent" val="67"/>
      </iconSet>
    </cfRule>
    <cfRule type="iconSet" priority="180">
      <iconSet iconSet="3Arrows">
        <cfvo type="percent" val="0"/>
        <cfvo type="percent" val="33"/>
        <cfvo type="percent" val="67"/>
      </iconSet>
    </cfRule>
  </conditionalFormatting>
  <conditionalFormatting sqref="I182">
    <cfRule type="iconSet" priority="177">
      <iconSet iconSet="3Arrows">
        <cfvo type="percent" val="0"/>
        <cfvo type="percent" val="33"/>
        <cfvo type="percent" val="67"/>
      </iconSet>
    </cfRule>
    <cfRule type="iconSet" priority="181">
      <iconSet iconSet="3Arrows">
        <cfvo type="percent" val="0"/>
        <cfvo type="percent" val="33"/>
        <cfvo type="percent" val="67"/>
      </iconSet>
    </cfRule>
    <cfRule type="iconSet" priority="182">
      <iconSet iconSet="3Arrows">
        <cfvo type="percent" val="0"/>
        <cfvo type="percent" val="33"/>
        <cfvo type="percent" val="67"/>
      </iconSet>
    </cfRule>
  </conditionalFormatting>
  <conditionalFormatting sqref="I184">
    <cfRule type="iconSet" priority="170">
      <iconSet iconSet="3Arrows">
        <cfvo type="percent" val="0"/>
        <cfvo type="percent" val="33"/>
        <cfvo type="percent" val="67"/>
      </iconSet>
    </cfRule>
    <cfRule type="iconSet" priority="175">
      <iconSet iconSet="3Arrows">
        <cfvo type="percent" val="0"/>
        <cfvo type="percent" val="33"/>
        <cfvo type="percent" val="67"/>
      </iconSet>
    </cfRule>
    <cfRule type="iconSet" priority="176">
      <iconSet iconSet="3Arrows">
        <cfvo type="percent" val="0"/>
        <cfvo type="percent" val="33"/>
        <cfvo type="percent" val="67"/>
      </iconSet>
    </cfRule>
  </conditionalFormatting>
  <conditionalFormatting sqref="I184:I185">
    <cfRule type="iconSet" priority="171">
      <iconSet iconSet="3Arrows">
        <cfvo type="percent" val="0"/>
        <cfvo type="percent" val="33"/>
        <cfvo type="percent" val="67"/>
      </iconSet>
    </cfRule>
    <cfRule type="iconSet" priority="172">
      <iconSet iconSet="3Arrows">
        <cfvo type="percent" val="0"/>
        <cfvo type="percent" val="33"/>
        <cfvo type="percent" val="67"/>
      </iconSet>
    </cfRule>
  </conditionalFormatting>
  <conditionalFormatting sqref="I185">
    <cfRule type="iconSet" priority="169">
      <iconSet iconSet="3Arrows">
        <cfvo type="percent" val="0"/>
        <cfvo type="percent" val="33"/>
        <cfvo type="percent" val="67"/>
      </iconSet>
    </cfRule>
    <cfRule type="iconSet" priority="173">
      <iconSet iconSet="3Arrows">
        <cfvo type="percent" val="0"/>
        <cfvo type="percent" val="33"/>
        <cfvo type="percent" val="67"/>
      </iconSet>
    </cfRule>
    <cfRule type="iconSet" priority="174">
      <iconSet iconSet="3Arrows">
        <cfvo type="percent" val="0"/>
        <cfvo type="percent" val="33"/>
        <cfvo type="percent" val="67"/>
      </iconSet>
    </cfRule>
  </conditionalFormatting>
  <conditionalFormatting sqref="I187">
    <cfRule type="iconSet" priority="162">
      <iconSet iconSet="3Arrows">
        <cfvo type="percent" val="0"/>
        <cfvo type="percent" val="33"/>
        <cfvo type="percent" val="67"/>
      </iconSet>
    </cfRule>
    <cfRule type="iconSet" priority="167">
      <iconSet iconSet="3Arrows">
        <cfvo type="percent" val="0"/>
        <cfvo type="percent" val="33"/>
        <cfvo type="percent" val="67"/>
      </iconSet>
    </cfRule>
    <cfRule type="iconSet" priority="168">
      <iconSet iconSet="3Arrows">
        <cfvo type="percent" val="0"/>
        <cfvo type="percent" val="33"/>
        <cfvo type="percent" val="67"/>
      </iconSet>
    </cfRule>
  </conditionalFormatting>
  <conditionalFormatting sqref="I187:I188">
    <cfRule type="iconSet" priority="163">
      <iconSet iconSet="3Arrows">
        <cfvo type="percent" val="0"/>
        <cfvo type="percent" val="33"/>
        <cfvo type="percent" val="67"/>
      </iconSet>
    </cfRule>
    <cfRule type="iconSet" priority="164">
      <iconSet iconSet="3Arrows">
        <cfvo type="percent" val="0"/>
        <cfvo type="percent" val="33"/>
        <cfvo type="percent" val="67"/>
      </iconSet>
    </cfRule>
  </conditionalFormatting>
  <conditionalFormatting sqref="I188">
    <cfRule type="iconSet" priority="161">
      <iconSet iconSet="3Arrows">
        <cfvo type="percent" val="0"/>
        <cfvo type="percent" val="33"/>
        <cfvo type="percent" val="67"/>
      </iconSet>
    </cfRule>
    <cfRule type="iconSet" priority="165">
      <iconSet iconSet="3Arrows">
        <cfvo type="percent" val="0"/>
        <cfvo type="percent" val="33"/>
        <cfvo type="percent" val="67"/>
      </iconSet>
    </cfRule>
    <cfRule type="iconSet" priority="166">
      <iconSet iconSet="3Arrows">
        <cfvo type="percent" val="0"/>
        <cfvo type="percent" val="33"/>
        <cfvo type="percent" val="67"/>
      </iconSet>
    </cfRule>
  </conditionalFormatting>
  <conditionalFormatting sqref="I190">
    <cfRule type="iconSet" priority="154">
      <iconSet iconSet="3Arrows">
        <cfvo type="percent" val="0"/>
        <cfvo type="percent" val="33"/>
        <cfvo type="percent" val="67"/>
      </iconSet>
    </cfRule>
    <cfRule type="iconSet" priority="159">
      <iconSet iconSet="3Arrows">
        <cfvo type="percent" val="0"/>
        <cfvo type="percent" val="33"/>
        <cfvo type="percent" val="67"/>
      </iconSet>
    </cfRule>
    <cfRule type="iconSet" priority="160">
      <iconSet iconSet="3Arrows">
        <cfvo type="percent" val="0"/>
        <cfvo type="percent" val="33"/>
        <cfvo type="percent" val="67"/>
      </iconSet>
    </cfRule>
  </conditionalFormatting>
  <conditionalFormatting sqref="I190:I191">
    <cfRule type="iconSet" priority="155">
      <iconSet iconSet="3Arrows">
        <cfvo type="percent" val="0"/>
        <cfvo type="percent" val="33"/>
        <cfvo type="percent" val="67"/>
      </iconSet>
    </cfRule>
    <cfRule type="iconSet" priority="156">
      <iconSet iconSet="3Arrows">
        <cfvo type="percent" val="0"/>
        <cfvo type="percent" val="33"/>
        <cfvo type="percent" val="67"/>
      </iconSet>
    </cfRule>
  </conditionalFormatting>
  <conditionalFormatting sqref="I191">
    <cfRule type="iconSet" priority="153">
      <iconSet iconSet="3Arrows">
        <cfvo type="percent" val="0"/>
        <cfvo type="percent" val="33"/>
        <cfvo type="percent" val="67"/>
      </iconSet>
    </cfRule>
    <cfRule type="iconSet" priority="157">
      <iconSet iconSet="3Arrows">
        <cfvo type="percent" val="0"/>
        <cfvo type="percent" val="33"/>
        <cfvo type="percent" val="67"/>
      </iconSet>
    </cfRule>
    <cfRule type="iconSet" priority="158">
      <iconSet iconSet="3Arrows">
        <cfvo type="percent" val="0"/>
        <cfvo type="percent" val="33"/>
        <cfvo type="percent" val="67"/>
      </iconSet>
    </cfRule>
  </conditionalFormatting>
  <conditionalFormatting sqref="I193">
    <cfRule type="iconSet" priority="146">
      <iconSet iconSet="3Arrows">
        <cfvo type="percent" val="0"/>
        <cfvo type="percent" val="33"/>
        <cfvo type="percent" val="67"/>
      </iconSet>
    </cfRule>
    <cfRule type="iconSet" priority="151">
      <iconSet iconSet="3Arrows">
        <cfvo type="percent" val="0"/>
        <cfvo type="percent" val="33"/>
        <cfvo type="percent" val="67"/>
      </iconSet>
    </cfRule>
    <cfRule type="iconSet" priority="152">
      <iconSet iconSet="3Arrows">
        <cfvo type="percent" val="0"/>
        <cfvo type="percent" val="33"/>
        <cfvo type="percent" val="67"/>
      </iconSet>
    </cfRule>
  </conditionalFormatting>
  <conditionalFormatting sqref="I193:I194">
    <cfRule type="iconSet" priority="147">
      <iconSet iconSet="3Arrows">
        <cfvo type="percent" val="0"/>
        <cfvo type="percent" val="33"/>
        <cfvo type="percent" val="67"/>
      </iconSet>
    </cfRule>
    <cfRule type="iconSet" priority="148">
      <iconSet iconSet="3Arrows">
        <cfvo type="percent" val="0"/>
        <cfvo type="percent" val="33"/>
        <cfvo type="percent" val="67"/>
      </iconSet>
    </cfRule>
  </conditionalFormatting>
  <conditionalFormatting sqref="I194">
    <cfRule type="iconSet" priority="145">
      <iconSet iconSet="3Arrows">
        <cfvo type="percent" val="0"/>
        <cfvo type="percent" val="33"/>
        <cfvo type="percent" val="67"/>
      </iconSet>
    </cfRule>
    <cfRule type="iconSet" priority="149">
      <iconSet iconSet="3Arrows">
        <cfvo type="percent" val="0"/>
        <cfvo type="percent" val="33"/>
        <cfvo type="percent" val="67"/>
      </iconSet>
    </cfRule>
    <cfRule type="iconSet" priority="150">
      <iconSet iconSet="3Arrows">
        <cfvo type="percent" val="0"/>
        <cfvo type="percent" val="33"/>
        <cfvo type="percent" val="67"/>
      </iconSet>
    </cfRule>
  </conditionalFormatting>
  <conditionalFormatting sqref="I196">
    <cfRule type="iconSet" priority="138">
      <iconSet iconSet="3Arrows">
        <cfvo type="percent" val="0"/>
        <cfvo type="percent" val="33"/>
        <cfvo type="percent" val="67"/>
      </iconSet>
    </cfRule>
    <cfRule type="iconSet" priority="143">
      <iconSet iconSet="3Arrows">
        <cfvo type="percent" val="0"/>
        <cfvo type="percent" val="33"/>
        <cfvo type="percent" val="67"/>
      </iconSet>
    </cfRule>
    <cfRule type="iconSet" priority="144">
      <iconSet iconSet="3Arrows">
        <cfvo type="percent" val="0"/>
        <cfvo type="percent" val="33"/>
        <cfvo type="percent" val="67"/>
      </iconSet>
    </cfRule>
  </conditionalFormatting>
  <conditionalFormatting sqref="I196:I197">
    <cfRule type="iconSet" priority="139">
      <iconSet iconSet="3Arrows">
        <cfvo type="percent" val="0"/>
        <cfvo type="percent" val="33"/>
        <cfvo type="percent" val="67"/>
      </iconSet>
    </cfRule>
    <cfRule type="iconSet" priority="140">
      <iconSet iconSet="3Arrows">
        <cfvo type="percent" val="0"/>
        <cfvo type="percent" val="33"/>
        <cfvo type="percent" val="67"/>
      </iconSet>
    </cfRule>
  </conditionalFormatting>
  <conditionalFormatting sqref="I197">
    <cfRule type="iconSet" priority="137">
      <iconSet iconSet="3Arrows">
        <cfvo type="percent" val="0"/>
        <cfvo type="percent" val="33"/>
        <cfvo type="percent" val="67"/>
      </iconSet>
    </cfRule>
    <cfRule type="iconSet" priority="141">
      <iconSet iconSet="3Arrows">
        <cfvo type="percent" val="0"/>
        <cfvo type="percent" val="33"/>
        <cfvo type="percent" val="67"/>
      </iconSet>
    </cfRule>
    <cfRule type="iconSet" priority="142">
      <iconSet iconSet="3Arrows">
        <cfvo type="percent" val="0"/>
        <cfvo type="percent" val="33"/>
        <cfvo type="percent" val="67"/>
      </iconSet>
    </cfRule>
  </conditionalFormatting>
  <conditionalFormatting sqref="I199">
    <cfRule type="iconSet" priority="130">
      <iconSet iconSet="3Arrows">
        <cfvo type="percent" val="0"/>
        <cfvo type="percent" val="33"/>
        <cfvo type="percent" val="67"/>
      </iconSet>
    </cfRule>
    <cfRule type="iconSet" priority="135">
      <iconSet iconSet="3Arrows">
        <cfvo type="percent" val="0"/>
        <cfvo type="percent" val="33"/>
        <cfvo type="percent" val="67"/>
      </iconSet>
    </cfRule>
    <cfRule type="iconSet" priority="136">
      <iconSet iconSet="3Arrows">
        <cfvo type="percent" val="0"/>
        <cfvo type="percent" val="33"/>
        <cfvo type="percent" val="67"/>
      </iconSet>
    </cfRule>
  </conditionalFormatting>
  <conditionalFormatting sqref="I199:I200">
    <cfRule type="iconSet" priority="131">
      <iconSet iconSet="3Arrows">
        <cfvo type="percent" val="0"/>
        <cfvo type="percent" val="33"/>
        <cfvo type="percent" val="67"/>
      </iconSet>
    </cfRule>
    <cfRule type="iconSet" priority="132">
      <iconSet iconSet="3Arrows">
        <cfvo type="percent" val="0"/>
        <cfvo type="percent" val="33"/>
        <cfvo type="percent" val="67"/>
      </iconSet>
    </cfRule>
  </conditionalFormatting>
  <conditionalFormatting sqref="I200">
    <cfRule type="iconSet" priority="129">
      <iconSet iconSet="3Arrows">
        <cfvo type="percent" val="0"/>
        <cfvo type="percent" val="33"/>
        <cfvo type="percent" val="67"/>
      </iconSet>
    </cfRule>
    <cfRule type="iconSet" priority="133">
      <iconSet iconSet="3Arrows">
        <cfvo type="percent" val="0"/>
        <cfvo type="percent" val="33"/>
        <cfvo type="percent" val="67"/>
      </iconSet>
    </cfRule>
    <cfRule type="iconSet" priority="134">
      <iconSet iconSet="3Arrows">
        <cfvo type="percent" val="0"/>
        <cfvo type="percent" val="33"/>
        <cfvo type="percent" val="67"/>
      </iconSet>
    </cfRule>
  </conditionalFormatting>
  <conditionalFormatting sqref="I202">
    <cfRule type="iconSet" priority="122">
      <iconSet iconSet="3Arrows">
        <cfvo type="percent" val="0"/>
        <cfvo type="percent" val="33"/>
        <cfvo type="percent" val="67"/>
      </iconSet>
    </cfRule>
    <cfRule type="iconSet" priority="127">
      <iconSet iconSet="3Arrows">
        <cfvo type="percent" val="0"/>
        <cfvo type="percent" val="33"/>
        <cfvo type="percent" val="67"/>
      </iconSet>
    </cfRule>
    <cfRule type="iconSet" priority="128">
      <iconSet iconSet="3Arrows">
        <cfvo type="percent" val="0"/>
        <cfvo type="percent" val="33"/>
        <cfvo type="percent" val="67"/>
      </iconSet>
    </cfRule>
  </conditionalFormatting>
  <conditionalFormatting sqref="I202:I203">
    <cfRule type="iconSet" priority="123">
      <iconSet iconSet="3Arrows">
        <cfvo type="percent" val="0"/>
        <cfvo type="percent" val="33"/>
        <cfvo type="percent" val="67"/>
      </iconSet>
    </cfRule>
    <cfRule type="iconSet" priority="124">
      <iconSet iconSet="3Arrows">
        <cfvo type="percent" val="0"/>
        <cfvo type="percent" val="33"/>
        <cfvo type="percent" val="67"/>
      </iconSet>
    </cfRule>
  </conditionalFormatting>
  <conditionalFormatting sqref="I203">
    <cfRule type="iconSet" priority="121">
      <iconSet iconSet="3Arrows">
        <cfvo type="percent" val="0"/>
        <cfvo type="percent" val="33"/>
        <cfvo type="percent" val="67"/>
      </iconSet>
    </cfRule>
    <cfRule type="iconSet" priority="125">
      <iconSet iconSet="3Arrows">
        <cfvo type="percent" val="0"/>
        <cfvo type="percent" val="33"/>
        <cfvo type="percent" val="67"/>
      </iconSet>
    </cfRule>
    <cfRule type="iconSet" priority="126">
      <iconSet iconSet="3Arrows">
        <cfvo type="percent" val="0"/>
        <cfvo type="percent" val="33"/>
        <cfvo type="percent" val="67"/>
      </iconSet>
    </cfRule>
  </conditionalFormatting>
  <conditionalFormatting sqref="I205">
    <cfRule type="iconSet" priority="114">
      <iconSet iconSet="3Arrows">
        <cfvo type="percent" val="0"/>
        <cfvo type="percent" val="33"/>
        <cfvo type="percent" val="67"/>
      </iconSet>
    </cfRule>
    <cfRule type="iconSet" priority="119">
      <iconSet iconSet="3Arrows">
        <cfvo type="percent" val="0"/>
        <cfvo type="percent" val="33"/>
        <cfvo type="percent" val="67"/>
      </iconSet>
    </cfRule>
    <cfRule type="iconSet" priority="120">
      <iconSet iconSet="3Arrows">
        <cfvo type="percent" val="0"/>
        <cfvo type="percent" val="33"/>
        <cfvo type="percent" val="67"/>
      </iconSet>
    </cfRule>
  </conditionalFormatting>
  <conditionalFormatting sqref="I205:I206">
    <cfRule type="iconSet" priority="115">
      <iconSet iconSet="3Arrows">
        <cfvo type="percent" val="0"/>
        <cfvo type="percent" val="33"/>
        <cfvo type="percent" val="67"/>
      </iconSet>
    </cfRule>
    <cfRule type="iconSet" priority="116">
      <iconSet iconSet="3Arrows">
        <cfvo type="percent" val="0"/>
        <cfvo type="percent" val="33"/>
        <cfvo type="percent" val="67"/>
      </iconSet>
    </cfRule>
  </conditionalFormatting>
  <conditionalFormatting sqref="I206">
    <cfRule type="iconSet" priority="113">
      <iconSet iconSet="3Arrows">
        <cfvo type="percent" val="0"/>
        <cfvo type="percent" val="33"/>
        <cfvo type="percent" val="67"/>
      </iconSet>
    </cfRule>
    <cfRule type="iconSet" priority="117">
      <iconSet iconSet="3Arrows">
        <cfvo type="percent" val="0"/>
        <cfvo type="percent" val="33"/>
        <cfvo type="percent" val="67"/>
      </iconSet>
    </cfRule>
    <cfRule type="iconSet" priority="118">
      <iconSet iconSet="3Arrows">
        <cfvo type="percent" val="0"/>
        <cfvo type="percent" val="33"/>
        <cfvo type="percent" val="67"/>
      </iconSet>
    </cfRule>
  </conditionalFormatting>
  <conditionalFormatting sqref="I208">
    <cfRule type="iconSet" priority="106">
      <iconSet iconSet="3Arrows">
        <cfvo type="percent" val="0"/>
        <cfvo type="percent" val="33"/>
        <cfvo type="percent" val="67"/>
      </iconSet>
    </cfRule>
    <cfRule type="iconSet" priority="111">
      <iconSet iconSet="3Arrows">
        <cfvo type="percent" val="0"/>
        <cfvo type="percent" val="33"/>
        <cfvo type="percent" val="67"/>
      </iconSet>
    </cfRule>
    <cfRule type="iconSet" priority="112">
      <iconSet iconSet="3Arrows">
        <cfvo type="percent" val="0"/>
        <cfvo type="percent" val="33"/>
        <cfvo type="percent" val="67"/>
      </iconSet>
    </cfRule>
  </conditionalFormatting>
  <conditionalFormatting sqref="I208:I209">
    <cfRule type="iconSet" priority="107">
      <iconSet iconSet="3Arrows">
        <cfvo type="percent" val="0"/>
        <cfvo type="percent" val="33"/>
        <cfvo type="percent" val="67"/>
      </iconSet>
    </cfRule>
    <cfRule type="iconSet" priority="108">
      <iconSet iconSet="3Arrows">
        <cfvo type="percent" val="0"/>
        <cfvo type="percent" val="33"/>
        <cfvo type="percent" val="67"/>
      </iconSet>
    </cfRule>
  </conditionalFormatting>
  <conditionalFormatting sqref="I209">
    <cfRule type="iconSet" priority="105">
      <iconSet iconSet="3Arrows">
        <cfvo type="percent" val="0"/>
        <cfvo type="percent" val="33"/>
        <cfvo type="percent" val="67"/>
      </iconSet>
    </cfRule>
    <cfRule type="iconSet" priority="109">
      <iconSet iconSet="3Arrows">
        <cfvo type="percent" val="0"/>
        <cfvo type="percent" val="33"/>
        <cfvo type="percent" val="67"/>
      </iconSet>
    </cfRule>
    <cfRule type="iconSet" priority="110">
      <iconSet iconSet="3Arrows">
        <cfvo type="percent" val="0"/>
        <cfvo type="percent" val="33"/>
        <cfvo type="percent" val="67"/>
      </iconSet>
    </cfRule>
  </conditionalFormatting>
  <conditionalFormatting sqref="I211">
    <cfRule type="iconSet" priority="98">
      <iconSet iconSet="3Arrows">
        <cfvo type="percent" val="0"/>
        <cfvo type="percent" val="33"/>
        <cfvo type="percent" val="67"/>
      </iconSet>
    </cfRule>
    <cfRule type="iconSet" priority="103">
      <iconSet iconSet="3Arrows">
        <cfvo type="percent" val="0"/>
        <cfvo type="percent" val="33"/>
        <cfvo type="percent" val="67"/>
      </iconSet>
    </cfRule>
    <cfRule type="iconSet" priority="104">
      <iconSet iconSet="3Arrows">
        <cfvo type="percent" val="0"/>
        <cfvo type="percent" val="33"/>
        <cfvo type="percent" val="67"/>
      </iconSet>
    </cfRule>
  </conditionalFormatting>
  <conditionalFormatting sqref="I211:I212">
    <cfRule type="iconSet" priority="99">
      <iconSet iconSet="3Arrows">
        <cfvo type="percent" val="0"/>
        <cfvo type="percent" val="33"/>
        <cfvo type="percent" val="67"/>
      </iconSet>
    </cfRule>
    <cfRule type="iconSet" priority="100">
      <iconSet iconSet="3Arrows">
        <cfvo type="percent" val="0"/>
        <cfvo type="percent" val="33"/>
        <cfvo type="percent" val="67"/>
      </iconSet>
    </cfRule>
  </conditionalFormatting>
  <conditionalFormatting sqref="I212">
    <cfRule type="iconSet" priority="97">
      <iconSet iconSet="3Arrows">
        <cfvo type="percent" val="0"/>
        <cfvo type="percent" val="33"/>
        <cfvo type="percent" val="67"/>
      </iconSet>
    </cfRule>
    <cfRule type="iconSet" priority="101">
      <iconSet iconSet="3Arrows">
        <cfvo type="percent" val="0"/>
        <cfvo type="percent" val="33"/>
        <cfvo type="percent" val="67"/>
      </iconSet>
    </cfRule>
    <cfRule type="iconSet" priority="102">
      <iconSet iconSet="3Arrows">
        <cfvo type="percent" val="0"/>
        <cfvo type="percent" val="33"/>
        <cfvo type="percent" val="67"/>
      </iconSet>
    </cfRule>
  </conditionalFormatting>
  <conditionalFormatting sqref="I214">
    <cfRule type="iconSet" priority="90">
      <iconSet iconSet="3Arrows">
        <cfvo type="percent" val="0"/>
        <cfvo type="percent" val="33"/>
        <cfvo type="percent" val="67"/>
      </iconSet>
    </cfRule>
    <cfRule type="iconSet" priority="95">
      <iconSet iconSet="3Arrows">
        <cfvo type="percent" val="0"/>
        <cfvo type="percent" val="33"/>
        <cfvo type="percent" val="67"/>
      </iconSet>
    </cfRule>
    <cfRule type="iconSet" priority="96">
      <iconSet iconSet="3Arrows">
        <cfvo type="percent" val="0"/>
        <cfvo type="percent" val="33"/>
        <cfvo type="percent" val="67"/>
      </iconSet>
    </cfRule>
  </conditionalFormatting>
  <conditionalFormatting sqref="I214:I215">
    <cfRule type="iconSet" priority="91">
      <iconSet iconSet="3Arrows">
        <cfvo type="percent" val="0"/>
        <cfvo type="percent" val="33"/>
        <cfvo type="percent" val="67"/>
      </iconSet>
    </cfRule>
    <cfRule type="iconSet" priority="92">
      <iconSet iconSet="3Arrows">
        <cfvo type="percent" val="0"/>
        <cfvo type="percent" val="33"/>
        <cfvo type="percent" val="67"/>
      </iconSet>
    </cfRule>
  </conditionalFormatting>
  <conditionalFormatting sqref="I215">
    <cfRule type="iconSet" priority="89">
      <iconSet iconSet="3Arrows">
        <cfvo type="percent" val="0"/>
        <cfvo type="percent" val="33"/>
        <cfvo type="percent" val="67"/>
      </iconSet>
    </cfRule>
    <cfRule type="iconSet" priority="93">
      <iconSet iconSet="3Arrows">
        <cfvo type="percent" val="0"/>
        <cfvo type="percent" val="33"/>
        <cfvo type="percent" val="67"/>
      </iconSet>
    </cfRule>
    <cfRule type="iconSet" priority="94">
      <iconSet iconSet="3Arrows">
        <cfvo type="percent" val="0"/>
        <cfvo type="percent" val="33"/>
        <cfvo type="percent" val="67"/>
      </iconSet>
    </cfRule>
  </conditionalFormatting>
  <conditionalFormatting sqref="I217">
    <cfRule type="iconSet" priority="82">
      <iconSet iconSet="3Arrows">
        <cfvo type="percent" val="0"/>
        <cfvo type="percent" val="33"/>
        <cfvo type="percent" val="67"/>
      </iconSet>
    </cfRule>
    <cfRule type="iconSet" priority="87">
      <iconSet iconSet="3Arrows">
        <cfvo type="percent" val="0"/>
        <cfvo type="percent" val="33"/>
        <cfvo type="percent" val="67"/>
      </iconSet>
    </cfRule>
    <cfRule type="iconSet" priority="88">
      <iconSet iconSet="3Arrows">
        <cfvo type="percent" val="0"/>
        <cfvo type="percent" val="33"/>
        <cfvo type="percent" val="67"/>
      </iconSet>
    </cfRule>
  </conditionalFormatting>
  <conditionalFormatting sqref="I217:I218">
    <cfRule type="iconSet" priority="83">
      <iconSet iconSet="3Arrows">
        <cfvo type="percent" val="0"/>
        <cfvo type="percent" val="33"/>
        <cfvo type="percent" val="67"/>
      </iconSet>
    </cfRule>
    <cfRule type="iconSet" priority="84">
      <iconSet iconSet="3Arrows">
        <cfvo type="percent" val="0"/>
        <cfvo type="percent" val="33"/>
        <cfvo type="percent" val="67"/>
      </iconSet>
    </cfRule>
  </conditionalFormatting>
  <conditionalFormatting sqref="I218">
    <cfRule type="iconSet" priority="81">
      <iconSet iconSet="3Arrows">
        <cfvo type="percent" val="0"/>
        <cfvo type="percent" val="33"/>
        <cfvo type="percent" val="67"/>
      </iconSet>
    </cfRule>
    <cfRule type="iconSet" priority="85">
      <iconSet iconSet="3Arrows">
        <cfvo type="percent" val="0"/>
        <cfvo type="percent" val="33"/>
        <cfvo type="percent" val="67"/>
      </iconSet>
    </cfRule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I220">
    <cfRule type="iconSet" priority="74">
      <iconSet iconSet="3Arrows">
        <cfvo type="percent" val="0"/>
        <cfvo type="percent" val="33"/>
        <cfvo type="percent" val="67"/>
      </iconSet>
    </cfRule>
    <cfRule type="iconSet" priority="79">
      <iconSet iconSet="3Arrows">
        <cfvo type="percent" val="0"/>
        <cfvo type="percent" val="33"/>
        <cfvo type="percent" val="67"/>
      </iconSet>
    </cfRule>
    <cfRule type="iconSet" priority="80">
      <iconSet iconSet="3Arrows">
        <cfvo type="percent" val="0"/>
        <cfvo type="percent" val="33"/>
        <cfvo type="percent" val="67"/>
      </iconSet>
    </cfRule>
  </conditionalFormatting>
  <conditionalFormatting sqref="I220:I221">
    <cfRule type="iconSet" priority="75">
      <iconSet iconSet="3Arrows">
        <cfvo type="percent" val="0"/>
        <cfvo type="percent" val="33"/>
        <cfvo type="percent" val="67"/>
      </iconSet>
    </cfRule>
    <cfRule type="iconSet" priority="76">
      <iconSet iconSet="3Arrows">
        <cfvo type="percent" val="0"/>
        <cfvo type="percent" val="33"/>
        <cfvo type="percent" val="67"/>
      </iconSet>
    </cfRule>
  </conditionalFormatting>
  <conditionalFormatting sqref="I221">
    <cfRule type="iconSet" priority="73">
      <iconSet iconSet="3Arrows">
        <cfvo type="percent" val="0"/>
        <cfvo type="percent" val="33"/>
        <cfvo type="percent" val="67"/>
      </iconSet>
    </cfRule>
    <cfRule type="iconSet" priority="77">
      <iconSet iconSet="3Arrows">
        <cfvo type="percent" val="0"/>
        <cfvo type="percent" val="33"/>
        <cfvo type="percent" val="67"/>
      </iconSet>
    </cfRule>
    <cfRule type="iconSet" priority="78">
      <iconSet iconSet="3Arrows">
        <cfvo type="percent" val="0"/>
        <cfvo type="percent" val="33"/>
        <cfvo type="percent" val="67"/>
      </iconSet>
    </cfRule>
  </conditionalFormatting>
  <conditionalFormatting sqref="I223">
    <cfRule type="iconSet" priority="66">
      <iconSet iconSet="3Arrows">
        <cfvo type="percent" val="0"/>
        <cfvo type="percent" val="33"/>
        <cfvo type="percent" val="67"/>
      </iconSet>
    </cfRule>
    <cfRule type="iconSet" priority="71">
      <iconSet iconSet="3Arrows">
        <cfvo type="percent" val="0"/>
        <cfvo type="percent" val="33"/>
        <cfvo type="percent" val="67"/>
      </iconSet>
    </cfRule>
    <cfRule type="iconSet" priority="72">
      <iconSet iconSet="3Arrows">
        <cfvo type="percent" val="0"/>
        <cfvo type="percent" val="33"/>
        <cfvo type="percent" val="67"/>
      </iconSet>
    </cfRule>
  </conditionalFormatting>
  <conditionalFormatting sqref="I223:I224">
    <cfRule type="iconSet" priority="67">
      <iconSet iconSet="3Arrows">
        <cfvo type="percent" val="0"/>
        <cfvo type="percent" val="33"/>
        <cfvo type="percent" val="67"/>
      </iconSet>
    </cfRule>
    <cfRule type="iconSet" priority="68">
      <iconSet iconSet="3Arrows">
        <cfvo type="percent" val="0"/>
        <cfvo type="percent" val="33"/>
        <cfvo type="percent" val="67"/>
      </iconSet>
    </cfRule>
  </conditionalFormatting>
  <conditionalFormatting sqref="I224">
    <cfRule type="iconSet" priority="65">
      <iconSet iconSet="3Arrows">
        <cfvo type="percent" val="0"/>
        <cfvo type="percent" val="33"/>
        <cfvo type="percent" val="67"/>
      </iconSet>
    </cfRule>
    <cfRule type="iconSet" priority="69">
      <iconSet iconSet="3Arrows">
        <cfvo type="percent" val="0"/>
        <cfvo type="percent" val="33"/>
        <cfvo type="percent" val="67"/>
      </iconSet>
    </cfRule>
    <cfRule type="iconSet" priority="70">
      <iconSet iconSet="3Arrows">
        <cfvo type="percent" val="0"/>
        <cfvo type="percent" val="33"/>
        <cfvo type="percent" val="67"/>
      </iconSet>
    </cfRule>
  </conditionalFormatting>
  <conditionalFormatting sqref="I226">
    <cfRule type="iconSet" priority="58">
      <iconSet iconSet="3Arrows">
        <cfvo type="percent" val="0"/>
        <cfvo type="percent" val="33"/>
        <cfvo type="percent" val="67"/>
      </iconSet>
    </cfRule>
    <cfRule type="iconSet" priority="63">
      <iconSet iconSet="3Arrows">
        <cfvo type="percent" val="0"/>
        <cfvo type="percent" val="33"/>
        <cfvo type="percent" val="67"/>
      </iconSet>
    </cfRule>
    <cfRule type="iconSet" priority="64">
      <iconSet iconSet="3Arrows">
        <cfvo type="percent" val="0"/>
        <cfvo type="percent" val="33"/>
        <cfvo type="percent" val="67"/>
      </iconSet>
    </cfRule>
  </conditionalFormatting>
  <conditionalFormatting sqref="I226:I227">
    <cfRule type="iconSet" priority="59">
      <iconSet iconSet="3Arrows">
        <cfvo type="percent" val="0"/>
        <cfvo type="percent" val="33"/>
        <cfvo type="percent" val="67"/>
      </iconSet>
    </cfRule>
    <cfRule type="iconSet" priority="60">
      <iconSet iconSet="3Arrows">
        <cfvo type="percent" val="0"/>
        <cfvo type="percent" val="33"/>
        <cfvo type="percent" val="67"/>
      </iconSet>
    </cfRule>
  </conditionalFormatting>
  <conditionalFormatting sqref="I227">
    <cfRule type="iconSet" priority="57">
      <iconSet iconSet="3Arrows">
        <cfvo type="percent" val="0"/>
        <cfvo type="percent" val="33"/>
        <cfvo type="percent" val="67"/>
      </iconSet>
    </cfRule>
    <cfRule type="iconSet" priority="61">
      <iconSet iconSet="3Arrows">
        <cfvo type="percent" val="0"/>
        <cfvo type="percent" val="33"/>
        <cfvo type="percent" val="67"/>
      </iconSet>
    </cfRule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I229">
    <cfRule type="iconSet" priority="50">
      <iconSet iconSet="3Arrows">
        <cfvo type="percent" val="0"/>
        <cfvo type="percent" val="33"/>
        <cfvo type="percent" val="67"/>
      </iconSet>
    </cfRule>
    <cfRule type="iconSet" priority="55">
      <iconSet iconSet="3Arrows">
        <cfvo type="percent" val="0"/>
        <cfvo type="percent" val="33"/>
        <cfvo type="percent" val="67"/>
      </iconSet>
    </cfRule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I229:I230">
    <cfRule type="iconSet" priority="51">
      <iconSet iconSet="3Arrows">
        <cfvo type="percent" val="0"/>
        <cfvo type="percent" val="33"/>
        <cfvo type="percent" val="67"/>
      </iconSet>
    </cfRule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I230">
    <cfRule type="iconSet" priority="49">
      <iconSet iconSet="3Arrows">
        <cfvo type="percent" val="0"/>
        <cfvo type="percent" val="33"/>
        <cfvo type="percent" val="67"/>
      </iconSet>
    </cfRule>
    <cfRule type="iconSet" priority="53">
      <iconSet iconSet="3Arrows">
        <cfvo type="percent" val="0"/>
        <cfvo type="percent" val="33"/>
        <cfvo type="percent" val="67"/>
      </iconSet>
    </cfRule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I232">
    <cfRule type="iconSet" priority="42">
      <iconSet iconSet="3Arrows">
        <cfvo type="percent" val="0"/>
        <cfvo type="percent" val="33"/>
        <cfvo type="percent" val="67"/>
      </iconSet>
    </cfRule>
    <cfRule type="iconSet" priority="47">
      <iconSet iconSet="3Arrows">
        <cfvo type="percent" val="0"/>
        <cfvo type="percent" val="33"/>
        <cfvo type="percent" val="67"/>
      </iconSet>
    </cfRule>
    <cfRule type="iconSet" priority="48">
      <iconSet iconSet="3Arrows">
        <cfvo type="percent" val="0"/>
        <cfvo type="percent" val="33"/>
        <cfvo type="percent" val="67"/>
      </iconSet>
    </cfRule>
  </conditionalFormatting>
  <conditionalFormatting sqref="I232:I233">
    <cfRule type="iconSet" priority="43">
      <iconSet iconSet="3Arrows">
        <cfvo type="percent" val="0"/>
        <cfvo type="percent" val="33"/>
        <cfvo type="percent" val="67"/>
      </iconSet>
    </cfRule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I233">
    <cfRule type="iconSet" priority="41">
      <iconSet iconSet="3Arrows">
        <cfvo type="percent" val="0"/>
        <cfvo type="percent" val="33"/>
        <cfvo type="percent" val="67"/>
      </iconSet>
    </cfRule>
    <cfRule type="iconSet" priority="45">
      <iconSet iconSet="3Arrows">
        <cfvo type="percent" val="0"/>
        <cfvo type="percent" val="33"/>
        <cfvo type="percent" val="67"/>
      </iconSet>
    </cfRule>
    <cfRule type="iconSet" priority="46">
      <iconSet iconSet="3Arrows">
        <cfvo type="percent" val="0"/>
        <cfvo type="percent" val="33"/>
        <cfvo type="percent" val="67"/>
      </iconSet>
    </cfRule>
  </conditionalFormatting>
  <conditionalFormatting sqref="I235">
    <cfRule type="iconSet" priority="34">
      <iconSet iconSet="3Arrows">
        <cfvo type="percent" val="0"/>
        <cfvo type="percent" val="33"/>
        <cfvo type="percent" val="67"/>
      </iconSet>
    </cfRule>
    <cfRule type="iconSet" priority="39">
      <iconSet iconSet="3Arrows">
        <cfvo type="percent" val="0"/>
        <cfvo type="percent" val="33"/>
        <cfvo type="percent" val="67"/>
      </iconSet>
    </cfRule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I235:I236">
    <cfRule type="iconSet" priority="35">
      <iconSet iconSet="3Arrows">
        <cfvo type="percent" val="0"/>
        <cfvo type="percent" val="33"/>
        <cfvo type="percent" val="67"/>
      </iconSet>
    </cfRule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I236">
    <cfRule type="iconSet" priority="33">
      <iconSet iconSet="3Arrows">
        <cfvo type="percent" val="0"/>
        <cfvo type="percent" val="33"/>
        <cfvo type="percent" val="67"/>
      </iconSet>
    </cfRule>
    <cfRule type="iconSet" priority="37">
      <iconSet iconSet="3Arrows">
        <cfvo type="percent" val="0"/>
        <cfvo type="percent" val="33"/>
        <cfvo type="percent" val="67"/>
      </iconSet>
    </cfRule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I238">
    <cfRule type="iconSet" priority="26">
      <iconSet iconSet="3Arrows">
        <cfvo type="percent" val="0"/>
        <cfvo type="percent" val="33"/>
        <cfvo type="percent" val="67"/>
      </iconSet>
    </cfRule>
    <cfRule type="iconSet" priority="31">
      <iconSet iconSet="3Arrows">
        <cfvo type="percent" val="0"/>
        <cfvo type="percent" val="33"/>
        <cfvo type="percent" val="67"/>
      </iconSet>
    </cfRule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I238:I239">
    <cfRule type="iconSet" priority="27">
      <iconSet iconSet="3Arrows">
        <cfvo type="percent" val="0"/>
        <cfvo type="percent" val="33"/>
        <cfvo type="percent" val="67"/>
      </iconSet>
    </cfRule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I239">
    <cfRule type="iconSet" priority="25">
      <iconSet iconSet="3Arrows">
        <cfvo type="percent" val="0"/>
        <cfvo type="percent" val="33"/>
        <cfvo type="percent" val="67"/>
      </iconSet>
    </cfRule>
    <cfRule type="iconSet" priority="29">
      <iconSet iconSet="3Arrows">
        <cfvo type="percent" val="0"/>
        <cfvo type="percent" val="33"/>
        <cfvo type="percent" val="67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I241">
    <cfRule type="iconSet" priority="18">
      <iconSet iconSet="3Arrows">
        <cfvo type="percent" val="0"/>
        <cfvo type="percent" val="33"/>
        <cfvo type="percent" val="67"/>
      </iconSet>
    </cfRule>
    <cfRule type="iconSet" priority="23">
      <iconSet iconSet="3Arrows">
        <cfvo type="percent" val="0"/>
        <cfvo type="percent" val="33"/>
        <cfvo type="percent" val="67"/>
      </iconSet>
    </cfRule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I241:I242">
    <cfRule type="iconSet" priority="19">
      <iconSet iconSet="3Arrows">
        <cfvo type="percent" val="0"/>
        <cfvo type="percent" val="33"/>
        <cfvo type="percent" val="67"/>
      </iconSet>
    </cfRule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I242">
    <cfRule type="iconSet" priority="17">
      <iconSet iconSet="3Arrows">
        <cfvo type="percent" val="0"/>
        <cfvo type="percent" val="33"/>
        <cfvo type="percent" val="67"/>
      </iconSet>
    </cfRule>
    <cfRule type="iconSet" priority="21">
      <iconSet iconSet="3Arrows">
        <cfvo type="percent" val="0"/>
        <cfvo type="percent" val="33"/>
        <cfvo type="percent" val="67"/>
      </iconSet>
    </cfRule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I244">
    <cfRule type="iconSet" priority="10">
      <iconSet iconSet="3Arrows">
        <cfvo type="percent" val="0"/>
        <cfvo type="percent" val="33"/>
        <cfvo type="percent" val="67"/>
      </iconSet>
    </cfRule>
    <cfRule type="iconSet" priority="15">
      <iconSet iconSet="3Arrows">
        <cfvo type="percent" val="0"/>
        <cfvo type="percent" val="33"/>
        <cfvo type="percent" val="67"/>
      </iconSet>
    </cfRule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I244:I245">
    <cfRule type="iconSet" priority="11">
      <iconSet iconSet="3Arrows">
        <cfvo type="percent" val="0"/>
        <cfvo type="percent" val="33"/>
        <cfvo type="percent" val="67"/>
      </iconSet>
    </cfRule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I245">
    <cfRule type="iconSet" priority="9">
      <iconSet iconSet="3Arrows">
        <cfvo type="percent" val="0"/>
        <cfvo type="percent" val="33"/>
        <cfvo type="percent" val="67"/>
      </iconSet>
    </cfRule>
    <cfRule type="iconSet" priority="13">
      <iconSet iconSet="3Arrows">
        <cfvo type="percent" val="0"/>
        <cfvo type="percent" val="33"/>
        <cfvo type="percent" val="67"/>
      </iconSet>
    </cfRule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I247">
    <cfRule type="iconSet" priority="2">
      <iconSet iconSet="3Arrows">
        <cfvo type="percent" val="0"/>
        <cfvo type="percent" val="33"/>
        <cfvo type="percent" val="67"/>
      </iconSet>
    </cfRule>
    <cfRule type="iconSet" priority="7">
      <iconSet iconSet="3Arrows">
        <cfvo type="percent" val="0"/>
        <cfvo type="percent" val="33"/>
        <cfvo type="percent" val="67"/>
      </iconSe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I247:I248">
    <cfRule type="iconSet" priority="3">
      <iconSet iconSet="3Arrows">
        <cfvo type="percent" val="0"/>
        <cfvo type="percent" val="33"/>
        <cfvo type="percent" val="67"/>
      </iconSe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I248">
    <cfRule type="iconSet" priority="1">
      <iconSet iconSet="3Arrows">
        <cfvo type="percent" val="0"/>
        <cfvo type="percent" val="33"/>
        <cfvo type="percent" val="67"/>
      </iconSet>
    </cfRule>
    <cfRule type="iconSet" priority="5">
      <iconSet iconSet="3Arrows">
        <cfvo type="percent" val="0"/>
        <cfvo type="percent" val="33"/>
        <cfvo type="percent" val="67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printOptions horizontalCentered="1"/>
  <pageMargins left="0.23622047244094491" right="0.23622047244094491" top="0.39370078740157483" bottom="0" header="0" footer="0"/>
  <pageSetup paperSize="9" orientation="landscape" r:id="rId1"/>
  <rowBreaks count="12" manualBreakCount="12">
    <brk id="24" max="8" man="1"/>
    <brk id="42" max="8" man="1"/>
    <brk id="60" max="8" man="1"/>
    <brk id="78" max="8" man="1"/>
    <brk id="96" max="8" man="1"/>
    <brk id="114" max="8" man="1"/>
    <brk id="132" max="8" man="1"/>
    <brk id="153" max="8" man="1"/>
    <brk id="174" max="8" man="1"/>
    <brk id="195" max="8" man="1"/>
    <brk id="216" max="8" man="1"/>
    <brk id="237" max="8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A8D660-204D-4377-90F1-BD4053D9F2B2}">
  <sheetPr>
    <tabColor rgb="FF92D050"/>
  </sheetPr>
  <dimension ref="A1:L153"/>
  <sheetViews>
    <sheetView view="pageBreakPreview" zoomScale="120" zoomScaleNormal="120" zoomScaleSheetLayoutView="120" workbookViewId="0">
      <selection sqref="A1:XFD1"/>
    </sheetView>
  </sheetViews>
  <sheetFormatPr defaultColWidth="9" defaultRowHeight="17.399999999999999"/>
  <cols>
    <col min="1" max="1" width="4.33203125" style="705" customWidth="1"/>
    <col min="2" max="2" width="24.88671875" style="706" customWidth="1"/>
    <col min="3" max="4" width="15.6640625" style="707" customWidth="1"/>
    <col min="5" max="5" width="11.33203125" style="705" customWidth="1"/>
    <col min="6" max="7" width="15.88671875" style="707" customWidth="1"/>
    <col min="8" max="8" width="13.44140625" style="708" customWidth="1"/>
    <col min="9" max="9" width="15.44140625" style="705" customWidth="1"/>
    <col min="10" max="10" width="13.21875" style="647" hidden="1" customWidth="1"/>
    <col min="11" max="12" width="9" style="647" customWidth="1"/>
    <col min="13" max="13" width="9.109375" style="647" customWidth="1"/>
    <col min="14" max="16384" width="9" style="647"/>
  </cols>
  <sheetData>
    <row r="1" spans="1:11" s="99" customFormat="1" ht="21">
      <c r="A1" s="713" t="s">
        <v>1542</v>
      </c>
      <c r="B1" s="713"/>
      <c r="C1" s="713"/>
      <c r="D1" s="713"/>
      <c r="E1" s="713"/>
      <c r="F1" s="713"/>
      <c r="G1" s="713"/>
      <c r="H1" s="713"/>
      <c r="I1" s="713"/>
    </row>
    <row r="2" spans="1:11" ht="21.75" customHeight="1">
      <c r="A2" s="722" t="s">
        <v>1558</v>
      </c>
      <c r="B2" s="722"/>
      <c r="C2" s="722"/>
      <c r="D2" s="722"/>
      <c r="E2" s="722"/>
      <c r="F2" s="722"/>
      <c r="G2" s="722"/>
      <c r="H2" s="722"/>
      <c r="I2" s="722"/>
    </row>
    <row r="3" spans="1:11" ht="21.75" customHeight="1">
      <c r="A3" s="723" t="s">
        <v>0</v>
      </c>
      <c r="B3" s="722"/>
      <c r="C3" s="722"/>
      <c r="D3" s="722"/>
      <c r="E3" s="722"/>
      <c r="F3" s="722"/>
      <c r="G3" s="722"/>
      <c r="H3" s="722"/>
      <c r="I3" s="722"/>
    </row>
    <row r="4" spans="1:11" ht="21.75" customHeight="1">
      <c r="A4" s="724" t="s">
        <v>1</v>
      </c>
      <c r="B4" s="727" t="s">
        <v>2</v>
      </c>
      <c r="C4" s="101" t="s">
        <v>3</v>
      </c>
      <c r="D4" s="730" t="s">
        <v>4</v>
      </c>
      <c r="E4" s="724" t="s">
        <v>5</v>
      </c>
      <c r="F4" s="101" t="s">
        <v>6</v>
      </c>
      <c r="G4" s="101" t="s">
        <v>7</v>
      </c>
      <c r="H4" s="648" t="s">
        <v>8</v>
      </c>
      <c r="I4" s="649" t="s">
        <v>9</v>
      </c>
      <c r="J4" s="650" t="s">
        <v>854</v>
      </c>
    </row>
    <row r="5" spans="1:11" ht="21.75" customHeight="1">
      <c r="A5" s="725"/>
      <c r="B5" s="728"/>
      <c r="C5" s="105" t="s">
        <v>10</v>
      </c>
      <c r="D5" s="731"/>
      <c r="E5" s="725"/>
      <c r="F5" s="652" t="s">
        <v>11</v>
      </c>
      <c r="G5" s="652" t="s">
        <v>12</v>
      </c>
      <c r="H5" s="651" t="s">
        <v>13</v>
      </c>
      <c r="I5" s="653" t="s">
        <v>14</v>
      </c>
      <c r="J5" s="654"/>
    </row>
    <row r="6" spans="1:11" ht="21.75" customHeight="1">
      <c r="A6" s="726"/>
      <c r="B6" s="729"/>
      <c r="C6" s="109"/>
      <c r="D6" s="732"/>
      <c r="E6" s="726"/>
      <c r="F6" s="657"/>
      <c r="G6" s="656" t="s">
        <v>15</v>
      </c>
      <c r="H6" s="655"/>
      <c r="I6" s="658" t="s">
        <v>16</v>
      </c>
      <c r="J6" s="659"/>
    </row>
    <row r="7" spans="1:11" ht="21.75" customHeight="1">
      <c r="A7" s="660">
        <v>1</v>
      </c>
      <c r="B7" s="733" t="s">
        <v>767</v>
      </c>
      <c r="C7" s="359">
        <v>28500</v>
      </c>
      <c r="D7" s="359">
        <v>28500</v>
      </c>
      <c r="E7" s="661" t="s">
        <v>20</v>
      </c>
      <c r="F7" s="194" t="s">
        <v>102</v>
      </c>
      <c r="G7" s="194" t="s">
        <v>102</v>
      </c>
      <c r="H7" s="662" t="s">
        <v>17</v>
      </c>
      <c r="I7" s="663" t="s">
        <v>676</v>
      </c>
      <c r="J7" s="664">
        <v>68059017739</v>
      </c>
    </row>
    <row r="8" spans="1:11" ht="21.75" customHeight="1">
      <c r="A8" s="660"/>
      <c r="B8" s="733"/>
      <c r="C8" s="183"/>
      <c r="D8" s="184"/>
      <c r="E8" s="660"/>
      <c r="F8" s="154">
        <v>28500</v>
      </c>
      <c r="G8" s="154">
        <v>28500</v>
      </c>
      <c r="H8" s="662" t="s">
        <v>18</v>
      </c>
      <c r="I8" s="665" t="s">
        <v>1087</v>
      </c>
      <c r="J8" s="654"/>
    </row>
    <row r="9" spans="1:11" ht="21" customHeight="1">
      <c r="A9" s="666"/>
      <c r="B9" s="733"/>
      <c r="C9" s="186"/>
      <c r="D9" s="667"/>
      <c r="E9" s="660"/>
      <c r="F9" s="668"/>
      <c r="G9" s="668"/>
      <c r="H9" s="662" t="s">
        <v>19</v>
      </c>
      <c r="I9" s="669"/>
      <c r="J9" s="659"/>
    </row>
    <row r="10" spans="1:11" ht="21.75" customHeight="1">
      <c r="A10" s="660">
        <v>2</v>
      </c>
      <c r="B10" s="733" t="s">
        <v>1086</v>
      </c>
      <c r="C10" s="359">
        <v>28500</v>
      </c>
      <c r="D10" s="359">
        <v>28500</v>
      </c>
      <c r="E10" s="661" t="s">
        <v>20</v>
      </c>
      <c r="F10" s="670" t="s">
        <v>219</v>
      </c>
      <c r="G10" s="670" t="s">
        <v>219</v>
      </c>
      <c r="H10" s="671" t="s">
        <v>17</v>
      </c>
      <c r="I10" s="663" t="s">
        <v>689</v>
      </c>
      <c r="J10" s="672" t="s">
        <v>859</v>
      </c>
    </row>
    <row r="11" spans="1:11" ht="21.75" customHeight="1">
      <c r="A11" s="660"/>
      <c r="B11" s="733"/>
      <c r="C11" s="183"/>
      <c r="D11" s="184"/>
      <c r="E11" s="660"/>
      <c r="F11" s="154">
        <v>28500</v>
      </c>
      <c r="G11" s="154">
        <v>28500</v>
      </c>
      <c r="H11" s="662" t="s">
        <v>18</v>
      </c>
      <c r="I11" s="665" t="s">
        <v>1087</v>
      </c>
      <c r="J11" s="654"/>
    </row>
    <row r="12" spans="1:11" ht="21.75" customHeight="1">
      <c r="A12" s="666"/>
      <c r="B12" s="733"/>
      <c r="C12" s="186"/>
      <c r="D12" s="187"/>
      <c r="E12" s="666"/>
      <c r="F12" s="154"/>
      <c r="G12" s="154"/>
      <c r="H12" s="673" t="s">
        <v>19</v>
      </c>
      <c r="I12" s="674"/>
      <c r="J12" s="659"/>
    </row>
    <row r="13" spans="1:11" ht="21.75" customHeight="1">
      <c r="A13" s="660">
        <v>3</v>
      </c>
      <c r="B13" s="717" t="s">
        <v>574</v>
      </c>
      <c r="C13" s="359">
        <v>300000</v>
      </c>
      <c r="D13" s="359">
        <v>300000</v>
      </c>
      <c r="E13" s="660" t="s">
        <v>20</v>
      </c>
      <c r="F13" s="191" t="s">
        <v>22</v>
      </c>
      <c r="G13" s="675" t="str">
        <f>F13</f>
        <v>หจก.สาธิตและพิทยา</v>
      </c>
      <c r="H13" s="671" t="s">
        <v>17</v>
      </c>
      <c r="I13" s="663" t="s">
        <v>795</v>
      </c>
      <c r="J13" s="676">
        <v>68059032613</v>
      </c>
    </row>
    <row r="14" spans="1:11" ht="21.75" customHeight="1">
      <c r="A14" s="660"/>
      <c r="B14" s="718"/>
      <c r="C14" s="183"/>
      <c r="D14" s="184"/>
      <c r="E14" s="660"/>
      <c r="F14" s="677">
        <v>300000</v>
      </c>
      <c r="G14" s="677">
        <v>300000</v>
      </c>
      <c r="H14" s="662" t="s">
        <v>18</v>
      </c>
      <c r="I14" s="665" t="s">
        <v>1087</v>
      </c>
      <c r="J14" s="654"/>
    </row>
    <row r="15" spans="1:11" ht="21.75" customHeight="1">
      <c r="A15" s="666"/>
      <c r="B15" s="719"/>
      <c r="C15" s="186"/>
      <c r="D15" s="187"/>
      <c r="E15" s="666"/>
      <c r="F15" s="188"/>
      <c r="G15" s="188"/>
      <c r="H15" s="673" t="s">
        <v>19</v>
      </c>
      <c r="I15" s="674"/>
      <c r="J15" s="659"/>
    </row>
    <row r="16" spans="1:11" ht="21.75" customHeight="1">
      <c r="A16" s="660">
        <v>4</v>
      </c>
      <c r="B16" s="717" t="s">
        <v>1088</v>
      </c>
      <c r="C16" s="183">
        <v>19999</v>
      </c>
      <c r="D16" s="183">
        <v>19999</v>
      </c>
      <c r="E16" s="660" t="s">
        <v>20</v>
      </c>
      <c r="F16" s="678" t="s">
        <v>87</v>
      </c>
      <c r="G16" s="678" t="s">
        <v>87</v>
      </c>
      <c r="H16" s="671" t="s">
        <v>17</v>
      </c>
      <c r="I16" s="663" t="s">
        <v>801</v>
      </c>
      <c r="J16" s="679">
        <v>68059086964</v>
      </c>
      <c r="K16" s="680">
        <v>68069595392</v>
      </c>
    </row>
    <row r="17" spans="1:12" ht="21.75" customHeight="1">
      <c r="A17" s="660"/>
      <c r="B17" s="718"/>
      <c r="C17" s="183"/>
      <c r="D17" s="184"/>
      <c r="E17" s="660"/>
      <c r="F17" s="681">
        <v>19999</v>
      </c>
      <c r="G17" s="681">
        <v>19999</v>
      </c>
      <c r="H17" s="662" t="s">
        <v>18</v>
      </c>
      <c r="I17" s="665" t="s">
        <v>1089</v>
      </c>
      <c r="J17" s="654"/>
    </row>
    <row r="18" spans="1:12" ht="21.75" customHeight="1">
      <c r="A18" s="666"/>
      <c r="B18" s="719"/>
      <c r="C18" s="186"/>
      <c r="D18" s="187"/>
      <c r="E18" s="666"/>
      <c r="F18" s="188"/>
      <c r="G18" s="188"/>
      <c r="H18" s="673" t="s">
        <v>19</v>
      </c>
      <c r="I18" s="674"/>
      <c r="J18" s="659"/>
    </row>
    <row r="19" spans="1:12" ht="21.75" customHeight="1">
      <c r="A19" s="660">
        <v>5</v>
      </c>
      <c r="B19" s="717" t="s">
        <v>1090</v>
      </c>
      <c r="C19" s="359">
        <v>26060</v>
      </c>
      <c r="D19" s="359">
        <v>26060</v>
      </c>
      <c r="E19" s="660" t="s">
        <v>20</v>
      </c>
      <c r="F19" s="678" t="s">
        <v>87</v>
      </c>
      <c r="G19" s="682" t="s">
        <v>87</v>
      </c>
      <c r="H19" s="671" t="s">
        <v>17</v>
      </c>
      <c r="I19" s="663" t="s">
        <v>804</v>
      </c>
      <c r="J19" s="664">
        <v>68059020296</v>
      </c>
      <c r="K19" s="683">
        <v>68069589929</v>
      </c>
    </row>
    <row r="20" spans="1:12" ht="21.75" customHeight="1">
      <c r="A20" s="660"/>
      <c r="B20" s="718"/>
      <c r="C20" s="183"/>
      <c r="D20" s="184"/>
      <c r="E20" s="660"/>
      <c r="F20" s="555">
        <v>26060</v>
      </c>
      <c r="G20" s="183">
        <v>26060</v>
      </c>
      <c r="H20" s="662" t="s">
        <v>18</v>
      </c>
      <c r="I20" s="665" t="s">
        <v>1089</v>
      </c>
      <c r="J20" s="654"/>
    </row>
    <row r="21" spans="1:12" ht="21.75" customHeight="1">
      <c r="A21" s="666"/>
      <c r="B21" s="719"/>
      <c r="C21" s="186"/>
      <c r="D21" s="187"/>
      <c r="E21" s="666"/>
      <c r="F21" s="684"/>
      <c r="G21" s="684"/>
      <c r="H21" s="673" t="s">
        <v>19</v>
      </c>
      <c r="I21" s="674"/>
      <c r="J21" s="659"/>
    </row>
    <row r="22" spans="1:12" ht="21.75" customHeight="1">
      <c r="A22" s="660">
        <v>6</v>
      </c>
      <c r="B22" s="717" t="s">
        <v>1091</v>
      </c>
      <c r="C22" s="359">
        <v>15000</v>
      </c>
      <c r="D22" s="359">
        <v>15000</v>
      </c>
      <c r="E22" s="660" t="s">
        <v>20</v>
      </c>
      <c r="F22" s="194" t="s">
        <v>561</v>
      </c>
      <c r="G22" s="194" t="s">
        <v>561</v>
      </c>
      <c r="H22" s="671" t="s">
        <v>17</v>
      </c>
      <c r="I22" s="663" t="s">
        <v>1068</v>
      </c>
      <c r="J22" s="664">
        <v>68059074253</v>
      </c>
      <c r="K22" s="680">
        <v>68079022560</v>
      </c>
    </row>
    <row r="23" spans="1:12" ht="21.75" customHeight="1">
      <c r="A23" s="660"/>
      <c r="B23" s="718"/>
      <c r="C23" s="183"/>
      <c r="D23" s="184"/>
      <c r="E23" s="660"/>
      <c r="F23" s="184">
        <v>12070</v>
      </c>
      <c r="G23" s="184">
        <v>12070</v>
      </c>
      <c r="H23" s="662" t="s">
        <v>18</v>
      </c>
      <c r="I23" s="665" t="s">
        <v>1089</v>
      </c>
      <c r="J23" s="654"/>
    </row>
    <row r="24" spans="1:12" ht="21.75" customHeight="1">
      <c r="A24" s="666"/>
      <c r="B24" s="719"/>
      <c r="C24" s="186"/>
      <c r="D24" s="187"/>
      <c r="E24" s="666"/>
      <c r="F24" s="560"/>
      <c r="G24" s="560"/>
      <c r="H24" s="673" t="s">
        <v>19</v>
      </c>
      <c r="I24" s="674"/>
      <c r="J24" s="659"/>
    </row>
    <row r="25" spans="1:12" ht="21.75" customHeight="1">
      <c r="A25" s="685">
        <v>7</v>
      </c>
      <c r="B25" s="714" t="s">
        <v>1092</v>
      </c>
      <c r="C25" s="686">
        <v>150600</v>
      </c>
      <c r="D25" s="359">
        <v>150600</v>
      </c>
      <c r="E25" s="661" t="s">
        <v>20</v>
      </c>
      <c r="F25" s="682" t="s">
        <v>884</v>
      </c>
      <c r="G25" s="682" t="s">
        <v>884</v>
      </c>
      <c r="H25" s="671" t="s">
        <v>17</v>
      </c>
      <c r="I25" s="663" t="s">
        <v>185</v>
      </c>
      <c r="J25" s="664">
        <v>68059079821</v>
      </c>
      <c r="K25" s="680">
        <v>68079115261</v>
      </c>
      <c r="L25" s="493" t="s">
        <v>1504</v>
      </c>
    </row>
    <row r="26" spans="1:12" ht="21.75" customHeight="1">
      <c r="A26" s="687"/>
      <c r="B26" s="715"/>
      <c r="C26" s="183"/>
      <c r="D26" s="184"/>
      <c r="E26" s="660"/>
      <c r="F26" s="555">
        <v>150600</v>
      </c>
      <c r="G26" s="183">
        <v>150600</v>
      </c>
      <c r="H26" s="662" t="s">
        <v>18</v>
      </c>
      <c r="I26" s="665" t="s">
        <v>1093</v>
      </c>
      <c r="J26" s="654"/>
      <c r="K26" s="683"/>
    </row>
    <row r="27" spans="1:12" ht="21.75" customHeight="1">
      <c r="A27" s="688"/>
      <c r="B27" s="716"/>
      <c r="C27" s="186"/>
      <c r="D27" s="187"/>
      <c r="E27" s="666"/>
      <c r="F27" s="684"/>
      <c r="G27" s="684"/>
      <c r="H27" s="673" t="s">
        <v>19</v>
      </c>
      <c r="I27" s="689"/>
      <c r="J27" s="659"/>
    </row>
    <row r="28" spans="1:12" ht="21.75" customHeight="1">
      <c r="A28" s="687">
        <v>8</v>
      </c>
      <c r="B28" s="714" t="s">
        <v>1094</v>
      </c>
      <c r="C28" s="183">
        <v>42100</v>
      </c>
      <c r="D28" s="183">
        <v>42100</v>
      </c>
      <c r="E28" s="661" t="s">
        <v>20</v>
      </c>
      <c r="F28" s="690" t="s">
        <v>473</v>
      </c>
      <c r="G28" s="690" t="s">
        <v>473</v>
      </c>
      <c r="H28" s="671" t="s">
        <v>17</v>
      </c>
      <c r="I28" s="663" t="s">
        <v>186</v>
      </c>
      <c r="J28" s="680">
        <v>68059037909</v>
      </c>
      <c r="K28" s="680">
        <v>68069497398</v>
      </c>
    </row>
    <row r="29" spans="1:12" ht="21.75" customHeight="1">
      <c r="A29" s="687"/>
      <c r="B29" s="715"/>
      <c r="C29" s="183"/>
      <c r="D29" s="184"/>
      <c r="E29" s="660"/>
      <c r="F29" s="183">
        <v>42100</v>
      </c>
      <c r="G29" s="183">
        <v>42100</v>
      </c>
      <c r="H29" s="662" t="s">
        <v>18</v>
      </c>
      <c r="I29" s="665" t="s">
        <v>1095</v>
      </c>
      <c r="J29" s="654"/>
    </row>
    <row r="30" spans="1:12" ht="21.75" customHeight="1">
      <c r="A30" s="688"/>
      <c r="B30" s="716"/>
      <c r="C30" s="691"/>
      <c r="D30" s="667"/>
      <c r="E30" s="692"/>
      <c r="F30" s="560"/>
      <c r="G30" s="691"/>
      <c r="H30" s="673" t="s">
        <v>19</v>
      </c>
      <c r="I30" s="689"/>
      <c r="J30" s="659"/>
    </row>
    <row r="31" spans="1:12" ht="21.75" customHeight="1">
      <c r="A31" s="660">
        <v>9</v>
      </c>
      <c r="B31" s="717" t="s">
        <v>1096</v>
      </c>
      <c r="C31" s="359">
        <v>10165</v>
      </c>
      <c r="D31" s="359">
        <v>10165</v>
      </c>
      <c r="E31" s="661" t="s">
        <v>20</v>
      </c>
      <c r="F31" s="173" t="s">
        <v>473</v>
      </c>
      <c r="G31" s="173" t="s">
        <v>473</v>
      </c>
      <c r="H31" s="671" t="s">
        <v>17</v>
      </c>
      <c r="I31" s="663" t="s">
        <v>187</v>
      </c>
      <c r="J31" s="664">
        <v>68049166650</v>
      </c>
      <c r="K31" s="680">
        <v>68079164305</v>
      </c>
    </row>
    <row r="32" spans="1:12" ht="21.75" customHeight="1">
      <c r="A32" s="660"/>
      <c r="B32" s="718"/>
      <c r="C32" s="677"/>
      <c r="D32" s="677"/>
      <c r="E32" s="660"/>
      <c r="F32" s="184">
        <v>10165</v>
      </c>
      <c r="G32" s="184">
        <v>10165</v>
      </c>
      <c r="H32" s="662" t="s">
        <v>18</v>
      </c>
      <c r="I32" s="665" t="s">
        <v>1095</v>
      </c>
      <c r="J32" s="654"/>
    </row>
    <row r="33" spans="1:11" ht="21.75" customHeight="1">
      <c r="A33" s="666"/>
      <c r="B33" s="719"/>
      <c r="C33" s="186"/>
      <c r="D33" s="187"/>
      <c r="E33" s="666"/>
      <c r="F33" s="560"/>
      <c r="G33" s="186"/>
      <c r="H33" s="673" t="s">
        <v>19</v>
      </c>
      <c r="I33" s="674"/>
      <c r="J33" s="659"/>
    </row>
    <row r="34" spans="1:11" ht="21.75" customHeight="1">
      <c r="A34" s="685">
        <v>10</v>
      </c>
      <c r="B34" s="717" t="s">
        <v>1097</v>
      </c>
      <c r="C34" s="183">
        <v>4000</v>
      </c>
      <c r="D34" s="183">
        <v>4000</v>
      </c>
      <c r="E34" s="661" t="s">
        <v>20</v>
      </c>
      <c r="F34" s="178" t="s">
        <v>473</v>
      </c>
      <c r="G34" s="178" t="s">
        <v>473</v>
      </c>
      <c r="H34" s="671" t="s">
        <v>17</v>
      </c>
      <c r="I34" s="663" t="s">
        <v>188</v>
      </c>
      <c r="J34" s="664">
        <v>68059039264</v>
      </c>
      <c r="K34" s="680">
        <v>68079179815</v>
      </c>
    </row>
    <row r="35" spans="1:11" ht="21.75" customHeight="1">
      <c r="A35" s="687"/>
      <c r="B35" s="718"/>
      <c r="C35" s="183"/>
      <c r="D35" s="184"/>
      <c r="E35" s="660"/>
      <c r="F35" s="184">
        <v>4000</v>
      </c>
      <c r="G35" s="184">
        <v>4000</v>
      </c>
      <c r="H35" s="662" t="s">
        <v>18</v>
      </c>
      <c r="I35" s="665" t="s">
        <v>1095</v>
      </c>
      <c r="J35" s="654"/>
    </row>
    <row r="36" spans="1:11" ht="21.75" customHeight="1">
      <c r="A36" s="688"/>
      <c r="B36" s="719"/>
      <c r="C36" s="186"/>
      <c r="D36" s="187"/>
      <c r="E36" s="666"/>
      <c r="F36" s="560"/>
      <c r="G36" s="186"/>
      <c r="H36" s="673" t="s">
        <v>19</v>
      </c>
      <c r="I36" s="674"/>
      <c r="J36" s="659"/>
    </row>
    <row r="37" spans="1:11" ht="21.75" customHeight="1">
      <c r="A37" s="687">
        <v>11</v>
      </c>
      <c r="B37" s="717" t="s">
        <v>1099</v>
      </c>
      <c r="C37" s="359">
        <v>5000</v>
      </c>
      <c r="D37" s="359">
        <v>5000</v>
      </c>
      <c r="E37" s="661" t="s">
        <v>20</v>
      </c>
      <c r="F37" s="682" t="s">
        <v>867</v>
      </c>
      <c r="G37" s="682" t="s">
        <v>867</v>
      </c>
      <c r="H37" s="671" t="s">
        <v>17</v>
      </c>
      <c r="I37" s="663" t="s">
        <v>1098</v>
      </c>
      <c r="J37" s="664">
        <v>68059155004</v>
      </c>
      <c r="K37" s="683">
        <v>68079185288</v>
      </c>
    </row>
    <row r="38" spans="1:11" ht="21.75" customHeight="1">
      <c r="A38" s="687"/>
      <c r="B38" s="718"/>
      <c r="C38" s="153"/>
      <c r="D38" s="153"/>
      <c r="E38" s="660"/>
      <c r="F38" s="184" t="s">
        <v>89</v>
      </c>
      <c r="G38" s="184" t="s">
        <v>89</v>
      </c>
      <c r="H38" s="662" t="s">
        <v>18</v>
      </c>
      <c r="I38" s="665" t="s">
        <v>1095</v>
      </c>
      <c r="J38" s="654"/>
    </row>
    <row r="39" spans="1:11" ht="21.75" customHeight="1">
      <c r="A39" s="688"/>
      <c r="B39" s="719"/>
      <c r="C39" s="186"/>
      <c r="D39" s="187"/>
      <c r="E39" s="666"/>
      <c r="F39" s="186">
        <v>4700</v>
      </c>
      <c r="G39" s="187">
        <v>4700</v>
      </c>
      <c r="H39" s="673" t="s">
        <v>19</v>
      </c>
      <c r="I39" s="674"/>
      <c r="J39" s="659"/>
    </row>
    <row r="40" spans="1:11" ht="21.75" customHeight="1">
      <c r="A40" s="660">
        <v>12</v>
      </c>
      <c r="B40" s="717" t="s">
        <v>1100</v>
      </c>
      <c r="C40" s="359">
        <v>5000</v>
      </c>
      <c r="D40" s="359">
        <v>5000</v>
      </c>
      <c r="E40" s="661" t="s">
        <v>20</v>
      </c>
      <c r="F40" s="178" t="s">
        <v>656</v>
      </c>
      <c r="G40" s="178" t="s">
        <v>656</v>
      </c>
      <c r="H40" s="671" t="s">
        <v>17</v>
      </c>
      <c r="I40" s="663" t="s">
        <v>806</v>
      </c>
      <c r="J40" s="693">
        <v>68059158443</v>
      </c>
      <c r="K40" s="680">
        <v>68079210023</v>
      </c>
    </row>
    <row r="41" spans="1:11" ht="21.75" customHeight="1">
      <c r="A41" s="660"/>
      <c r="B41" s="718"/>
      <c r="C41" s="677"/>
      <c r="D41" s="677"/>
      <c r="E41" s="660"/>
      <c r="F41" s="183">
        <v>2894</v>
      </c>
      <c r="G41" s="183">
        <v>2894</v>
      </c>
      <c r="H41" s="662" t="s">
        <v>18</v>
      </c>
      <c r="I41" s="665" t="s">
        <v>1104</v>
      </c>
      <c r="J41" s="654"/>
    </row>
    <row r="42" spans="1:11" ht="21.75" customHeight="1">
      <c r="A42" s="666"/>
      <c r="B42" s="719"/>
      <c r="C42" s="186"/>
      <c r="D42" s="187"/>
      <c r="E42" s="666"/>
      <c r="F42" s="560"/>
      <c r="G42" s="186"/>
      <c r="H42" s="673" t="s">
        <v>19</v>
      </c>
      <c r="I42" s="674"/>
      <c r="J42" s="659"/>
    </row>
    <row r="43" spans="1:11">
      <c r="A43" s="685">
        <v>13</v>
      </c>
      <c r="B43" s="714" t="s">
        <v>1101</v>
      </c>
      <c r="C43" s="686">
        <v>15000</v>
      </c>
      <c r="D43" s="359">
        <v>15000</v>
      </c>
      <c r="E43" s="661" t="s">
        <v>20</v>
      </c>
      <c r="F43" s="682" t="s">
        <v>1102</v>
      </c>
      <c r="G43" s="682" t="s">
        <v>1102</v>
      </c>
      <c r="H43" s="671" t="s">
        <v>17</v>
      </c>
      <c r="I43" s="663" t="s">
        <v>807</v>
      </c>
      <c r="K43" s="683">
        <v>68079210198</v>
      </c>
    </row>
    <row r="44" spans="1:11">
      <c r="A44" s="687"/>
      <c r="B44" s="715"/>
      <c r="C44" s="183"/>
      <c r="D44" s="184"/>
      <c r="E44" s="660"/>
      <c r="F44" s="694" t="s">
        <v>1103</v>
      </c>
      <c r="G44" s="694" t="s">
        <v>1103</v>
      </c>
      <c r="H44" s="662" t="s">
        <v>18</v>
      </c>
      <c r="I44" s="665" t="s">
        <v>1104</v>
      </c>
    </row>
    <row r="45" spans="1:11">
      <c r="A45" s="688"/>
      <c r="B45" s="716"/>
      <c r="C45" s="186"/>
      <c r="D45" s="187"/>
      <c r="E45" s="666"/>
      <c r="F45" s="695">
        <v>12800</v>
      </c>
      <c r="G45" s="695">
        <v>12800</v>
      </c>
      <c r="H45" s="673" t="s">
        <v>19</v>
      </c>
      <c r="I45" s="689"/>
    </row>
    <row r="46" spans="1:11">
      <c r="A46" s="687">
        <v>14</v>
      </c>
      <c r="B46" s="714" t="s">
        <v>1105</v>
      </c>
      <c r="C46" s="183">
        <v>20000</v>
      </c>
      <c r="D46" s="183">
        <v>200000</v>
      </c>
      <c r="E46" s="661" t="s">
        <v>20</v>
      </c>
      <c r="F46" s="191" t="s">
        <v>973</v>
      </c>
      <c r="G46" s="191" t="s">
        <v>973</v>
      </c>
      <c r="H46" s="671" t="s">
        <v>17</v>
      </c>
      <c r="I46" s="663" t="s">
        <v>810</v>
      </c>
      <c r="K46" s="683">
        <v>68079238108</v>
      </c>
    </row>
    <row r="47" spans="1:11">
      <c r="A47" s="687"/>
      <c r="B47" s="715"/>
      <c r="C47" s="183"/>
      <c r="D47" s="184"/>
      <c r="E47" s="660"/>
      <c r="F47" s="184">
        <v>19890</v>
      </c>
      <c r="G47" s="184">
        <v>19890</v>
      </c>
      <c r="H47" s="662" t="s">
        <v>18</v>
      </c>
      <c r="I47" s="665" t="s">
        <v>1106</v>
      </c>
    </row>
    <row r="48" spans="1:11">
      <c r="A48" s="688"/>
      <c r="B48" s="716"/>
      <c r="C48" s="691"/>
      <c r="D48" s="667"/>
      <c r="E48" s="692"/>
      <c r="F48" s="560"/>
      <c r="G48" s="691"/>
      <c r="H48" s="673" t="s">
        <v>19</v>
      </c>
      <c r="I48" s="689"/>
    </row>
    <row r="49" spans="1:11">
      <c r="A49" s="660">
        <v>15</v>
      </c>
      <c r="B49" s="717" t="s">
        <v>1107</v>
      </c>
      <c r="C49" s="359">
        <v>3500</v>
      </c>
      <c r="D49" s="359">
        <v>3500</v>
      </c>
      <c r="E49" s="661" t="s">
        <v>20</v>
      </c>
      <c r="F49" s="173" t="s">
        <v>148</v>
      </c>
      <c r="G49" s="194" t="s">
        <v>148</v>
      </c>
      <c r="H49" s="671" t="s">
        <v>17</v>
      </c>
      <c r="I49" s="663" t="s">
        <v>1108</v>
      </c>
      <c r="K49" s="683">
        <v>68079269919</v>
      </c>
    </row>
    <row r="50" spans="1:11">
      <c r="A50" s="660"/>
      <c r="B50" s="718"/>
      <c r="C50" s="677"/>
      <c r="D50" s="677"/>
      <c r="E50" s="660"/>
      <c r="F50" s="184" t="s">
        <v>149</v>
      </c>
      <c r="G50" s="184" t="s">
        <v>149</v>
      </c>
      <c r="H50" s="662" t="s">
        <v>18</v>
      </c>
      <c r="I50" s="665" t="s">
        <v>1117</v>
      </c>
    </row>
    <row r="51" spans="1:11">
      <c r="A51" s="666"/>
      <c r="B51" s="719"/>
      <c r="C51" s="186"/>
      <c r="D51" s="187"/>
      <c r="E51" s="666"/>
      <c r="F51" s="560">
        <v>3210</v>
      </c>
      <c r="G51" s="186">
        <v>3210</v>
      </c>
      <c r="H51" s="673" t="s">
        <v>19</v>
      </c>
      <c r="I51" s="674"/>
    </row>
    <row r="52" spans="1:11">
      <c r="A52" s="685">
        <v>16</v>
      </c>
      <c r="B52" s="734" t="s">
        <v>1109</v>
      </c>
      <c r="C52" s="359">
        <v>45000</v>
      </c>
      <c r="D52" s="359">
        <v>45000</v>
      </c>
      <c r="E52" s="661" t="s">
        <v>20</v>
      </c>
      <c r="F52" s="173" t="s">
        <v>1111</v>
      </c>
      <c r="G52" s="173" t="s">
        <v>1111</v>
      </c>
      <c r="H52" s="671" t="s">
        <v>17</v>
      </c>
      <c r="I52" s="663" t="s">
        <v>1112</v>
      </c>
      <c r="K52" s="683" t="s">
        <v>1110</v>
      </c>
    </row>
    <row r="53" spans="1:11" ht="18">
      <c r="A53" s="687"/>
      <c r="B53" s="735"/>
      <c r="C53" s="677"/>
      <c r="D53" s="677"/>
      <c r="E53" s="660"/>
      <c r="F53" s="696">
        <v>45000</v>
      </c>
      <c r="G53" s="696">
        <v>45000</v>
      </c>
      <c r="H53" s="662" t="s">
        <v>18</v>
      </c>
      <c r="I53" s="665" t="s">
        <v>1117</v>
      </c>
    </row>
    <row r="54" spans="1:11" ht="18">
      <c r="A54" s="688"/>
      <c r="B54" s="736"/>
      <c r="C54" s="186"/>
      <c r="D54" s="187"/>
      <c r="E54" s="666"/>
      <c r="F54" s="697"/>
      <c r="G54" s="698"/>
      <c r="H54" s="673" t="s">
        <v>19</v>
      </c>
      <c r="I54" s="674"/>
    </row>
    <row r="55" spans="1:11">
      <c r="A55" s="687">
        <v>17</v>
      </c>
      <c r="B55" s="734" t="s">
        <v>1114</v>
      </c>
      <c r="C55" s="359">
        <v>12000</v>
      </c>
      <c r="D55" s="359">
        <v>12000</v>
      </c>
      <c r="E55" s="661" t="s">
        <v>20</v>
      </c>
      <c r="F55" s="682" t="s">
        <v>1115</v>
      </c>
      <c r="G55" s="682" t="s">
        <v>1115</v>
      </c>
      <c r="H55" s="671" t="s">
        <v>17</v>
      </c>
      <c r="I55" s="663" t="s">
        <v>1116</v>
      </c>
      <c r="K55" s="683" t="s">
        <v>1113</v>
      </c>
    </row>
    <row r="56" spans="1:11">
      <c r="A56" s="687"/>
      <c r="B56" s="735"/>
      <c r="C56" s="153"/>
      <c r="D56" s="153"/>
      <c r="E56" s="660"/>
      <c r="F56" s="183">
        <v>12000</v>
      </c>
      <c r="G56" s="183">
        <v>12000</v>
      </c>
      <c r="H56" s="662" t="s">
        <v>18</v>
      </c>
      <c r="I56" s="665" t="s">
        <v>1117</v>
      </c>
    </row>
    <row r="57" spans="1:11">
      <c r="A57" s="688"/>
      <c r="B57" s="736"/>
      <c r="C57" s="186"/>
      <c r="D57" s="187"/>
      <c r="E57" s="666"/>
      <c r="F57" s="186"/>
      <c r="G57" s="187"/>
      <c r="H57" s="673" t="s">
        <v>19</v>
      </c>
      <c r="I57" s="674"/>
    </row>
    <row r="58" spans="1:11">
      <c r="A58" s="660">
        <v>18</v>
      </c>
      <c r="B58" s="717" t="s">
        <v>1118</v>
      </c>
      <c r="C58" s="359">
        <v>8250</v>
      </c>
      <c r="D58" s="359">
        <v>8250</v>
      </c>
      <c r="E58" s="661" t="s">
        <v>20</v>
      </c>
      <c r="F58" s="194" t="s">
        <v>867</v>
      </c>
      <c r="G58" s="194" t="s">
        <v>867</v>
      </c>
      <c r="H58" s="671" t="s">
        <v>17</v>
      </c>
      <c r="I58" s="663" t="s">
        <v>1119</v>
      </c>
      <c r="K58" s="683">
        <v>68079241986</v>
      </c>
    </row>
    <row r="59" spans="1:11">
      <c r="A59" s="660"/>
      <c r="B59" s="718"/>
      <c r="C59" s="677"/>
      <c r="D59" s="677"/>
      <c r="E59" s="660"/>
      <c r="F59" s="183" t="s">
        <v>89</v>
      </c>
      <c r="G59" s="183" t="s">
        <v>89</v>
      </c>
      <c r="H59" s="662" t="s">
        <v>18</v>
      </c>
      <c r="I59" s="665" t="s">
        <v>1117</v>
      </c>
    </row>
    <row r="60" spans="1:11">
      <c r="A60" s="666"/>
      <c r="B60" s="719"/>
      <c r="C60" s="186"/>
      <c r="D60" s="187"/>
      <c r="E60" s="666"/>
      <c r="F60" s="560">
        <v>8250</v>
      </c>
      <c r="G60" s="186">
        <v>8250</v>
      </c>
      <c r="H60" s="673" t="s">
        <v>19</v>
      </c>
      <c r="I60" s="674"/>
    </row>
    <row r="61" spans="1:11">
      <c r="A61" s="685">
        <v>19</v>
      </c>
      <c r="B61" s="717" t="s">
        <v>1120</v>
      </c>
      <c r="C61" s="359">
        <v>20000</v>
      </c>
      <c r="D61" s="359">
        <v>20000</v>
      </c>
      <c r="E61" s="661" t="s">
        <v>20</v>
      </c>
      <c r="F61" s="173" t="s">
        <v>100</v>
      </c>
      <c r="G61" s="173" t="s">
        <v>100</v>
      </c>
      <c r="H61" s="671" t="s">
        <v>17</v>
      </c>
      <c r="I61" s="663" t="s">
        <v>812</v>
      </c>
      <c r="K61" s="683">
        <v>68079290904</v>
      </c>
    </row>
    <row r="62" spans="1:11">
      <c r="A62" s="687"/>
      <c r="B62" s="718"/>
      <c r="C62" s="677"/>
      <c r="D62" s="677"/>
      <c r="E62" s="660"/>
      <c r="F62" s="681">
        <v>17700</v>
      </c>
      <c r="G62" s="681">
        <v>17700</v>
      </c>
      <c r="H62" s="662" t="s">
        <v>18</v>
      </c>
      <c r="I62" s="665" t="s">
        <v>1117</v>
      </c>
    </row>
    <row r="63" spans="1:11">
      <c r="A63" s="688"/>
      <c r="B63" s="719"/>
      <c r="C63" s="186"/>
      <c r="D63" s="187"/>
      <c r="E63" s="666"/>
      <c r="F63" s="560"/>
      <c r="G63" s="186"/>
      <c r="H63" s="673" t="s">
        <v>19</v>
      </c>
      <c r="I63" s="674"/>
    </row>
    <row r="64" spans="1:11">
      <c r="A64" s="687">
        <v>20</v>
      </c>
      <c r="B64" s="717" t="s">
        <v>1121</v>
      </c>
      <c r="C64" s="183">
        <v>50000</v>
      </c>
      <c r="D64" s="183">
        <v>50000</v>
      </c>
      <c r="E64" s="661" t="s">
        <v>20</v>
      </c>
      <c r="F64" s="173" t="s">
        <v>624</v>
      </c>
      <c r="G64" s="173" t="s">
        <v>624</v>
      </c>
      <c r="H64" s="671" t="s">
        <v>17</v>
      </c>
      <c r="I64" s="663" t="s">
        <v>817</v>
      </c>
      <c r="K64" s="683">
        <v>68079449732</v>
      </c>
    </row>
    <row r="65" spans="1:11">
      <c r="A65" s="687"/>
      <c r="B65" s="718"/>
      <c r="C65" s="183"/>
      <c r="D65" s="184"/>
      <c r="E65" s="660"/>
      <c r="F65" s="681">
        <v>43680</v>
      </c>
      <c r="G65" s="681">
        <v>43680</v>
      </c>
      <c r="H65" s="662" t="s">
        <v>18</v>
      </c>
      <c r="I65" s="665" t="s">
        <v>1122</v>
      </c>
    </row>
    <row r="66" spans="1:11">
      <c r="A66" s="688"/>
      <c r="B66" s="719"/>
      <c r="C66" s="186"/>
      <c r="D66" s="187"/>
      <c r="E66" s="666"/>
      <c r="F66" s="560"/>
      <c r="G66" s="186"/>
      <c r="H66" s="673" t="s">
        <v>19</v>
      </c>
      <c r="I66" s="674"/>
    </row>
    <row r="67" spans="1:11">
      <c r="A67" s="660">
        <v>21</v>
      </c>
      <c r="B67" s="717" t="s">
        <v>1123</v>
      </c>
      <c r="C67" s="359">
        <v>20000</v>
      </c>
      <c r="D67" s="359">
        <v>20000</v>
      </c>
      <c r="E67" s="661" t="s">
        <v>20</v>
      </c>
      <c r="F67" s="699" t="s">
        <v>1124</v>
      </c>
      <c r="G67" s="699" t="s">
        <v>1124</v>
      </c>
      <c r="H67" s="671" t="s">
        <v>17</v>
      </c>
      <c r="I67" s="663" t="s">
        <v>820</v>
      </c>
      <c r="K67" s="683">
        <v>68079457651</v>
      </c>
    </row>
    <row r="68" spans="1:11">
      <c r="A68" s="660"/>
      <c r="B68" s="718"/>
      <c r="C68" s="153"/>
      <c r="D68" s="153"/>
      <c r="E68" s="660"/>
      <c r="F68" s="700" t="s">
        <v>1125</v>
      </c>
      <c r="G68" s="700" t="s">
        <v>1125</v>
      </c>
      <c r="H68" s="662" t="s">
        <v>18</v>
      </c>
      <c r="I68" s="665" t="s">
        <v>1122</v>
      </c>
    </row>
    <row r="69" spans="1:11">
      <c r="A69" s="666"/>
      <c r="B69" s="719"/>
      <c r="C69" s="186"/>
      <c r="D69" s="187"/>
      <c r="E69" s="666"/>
      <c r="F69" s="186">
        <v>19990</v>
      </c>
      <c r="G69" s="187">
        <v>19990</v>
      </c>
      <c r="H69" s="673" t="s">
        <v>19</v>
      </c>
      <c r="I69" s="674"/>
    </row>
    <row r="70" spans="1:11">
      <c r="A70" s="685">
        <v>22</v>
      </c>
      <c r="B70" s="717" t="s">
        <v>1126</v>
      </c>
      <c r="C70" s="359">
        <v>2500</v>
      </c>
      <c r="D70" s="359">
        <v>2500</v>
      </c>
      <c r="E70" s="661" t="s">
        <v>20</v>
      </c>
      <c r="F70" s="173" t="s">
        <v>100</v>
      </c>
      <c r="G70" s="173" t="s">
        <v>100</v>
      </c>
      <c r="H70" s="671" t="s">
        <v>17</v>
      </c>
      <c r="I70" s="663" t="s">
        <v>1127</v>
      </c>
      <c r="K70" s="683">
        <v>68079393913</v>
      </c>
    </row>
    <row r="71" spans="1:11">
      <c r="A71" s="687"/>
      <c r="B71" s="718"/>
      <c r="C71" s="677"/>
      <c r="D71" s="677"/>
      <c r="E71" s="660"/>
      <c r="F71" s="548">
        <v>2500</v>
      </c>
      <c r="G71" s="548">
        <v>2500</v>
      </c>
      <c r="H71" s="662" t="s">
        <v>18</v>
      </c>
      <c r="I71" s="665" t="s">
        <v>1122</v>
      </c>
    </row>
    <row r="72" spans="1:11">
      <c r="A72" s="688"/>
      <c r="B72" s="719"/>
      <c r="C72" s="186"/>
      <c r="D72" s="187"/>
      <c r="E72" s="666"/>
      <c r="F72" s="560"/>
      <c r="G72" s="186"/>
      <c r="H72" s="673" t="s">
        <v>19</v>
      </c>
      <c r="I72" s="674"/>
    </row>
    <row r="73" spans="1:11">
      <c r="A73" s="687">
        <v>23</v>
      </c>
      <c r="B73" s="717" t="s">
        <v>1128</v>
      </c>
      <c r="C73" s="359">
        <v>3500</v>
      </c>
      <c r="D73" s="359">
        <v>3500</v>
      </c>
      <c r="E73" s="661" t="s">
        <v>20</v>
      </c>
      <c r="F73" s="194" t="s">
        <v>100</v>
      </c>
      <c r="G73" s="173" t="s">
        <v>100</v>
      </c>
      <c r="H73" s="671" t="s">
        <v>17</v>
      </c>
      <c r="I73" s="663" t="s">
        <v>1129</v>
      </c>
      <c r="K73" s="683">
        <v>68079443625</v>
      </c>
    </row>
    <row r="74" spans="1:11">
      <c r="A74" s="687"/>
      <c r="B74" s="718"/>
      <c r="C74" s="677"/>
      <c r="D74" s="677"/>
      <c r="E74" s="660"/>
      <c r="F74" s="183">
        <v>3300</v>
      </c>
      <c r="G74" s="555">
        <v>3300</v>
      </c>
      <c r="H74" s="662" t="s">
        <v>18</v>
      </c>
      <c r="I74" s="665" t="s">
        <v>1122</v>
      </c>
    </row>
    <row r="75" spans="1:11">
      <c r="A75" s="688"/>
      <c r="B75" s="719"/>
      <c r="C75" s="186"/>
      <c r="D75" s="187"/>
      <c r="E75" s="666"/>
      <c r="F75" s="560"/>
      <c r="G75" s="186"/>
      <c r="H75" s="673" t="s">
        <v>19</v>
      </c>
      <c r="I75" s="674"/>
    </row>
    <row r="76" spans="1:11">
      <c r="A76" s="660">
        <v>24</v>
      </c>
      <c r="B76" s="717" t="s">
        <v>1130</v>
      </c>
      <c r="C76" s="183">
        <v>3000</v>
      </c>
      <c r="D76" s="183">
        <v>3000</v>
      </c>
      <c r="E76" s="661" t="s">
        <v>20</v>
      </c>
      <c r="F76" s="194" t="s">
        <v>100</v>
      </c>
      <c r="G76" s="173" t="s">
        <v>100</v>
      </c>
      <c r="H76" s="671" t="s">
        <v>17</v>
      </c>
      <c r="I76" s="663" t="s">
        <v>1131</v>
      </c>
      <c r="K76" s="683">
        <v>68079446776</v>
      </c>
    </row>
    <row r="77" spans="1:11">
      <c r="A77" s="660"/>
      <c r="B77" s="718"/>
      <c r="C77" s="183"/>
      <c r="D77" s="184"/>
      <c r="E77" s="660"/>
      <c r="F77" s="184">
        <v>2600</v>
      </c>
      <c r="G77" s="184">
        <v>2600</v>
      </c>
      <c r="H77" s="662" t="s">
        <v>18</v>
      </c>
      <c r="I77" s="665" t="s">
        <v>1122</v>
      </c>
    </row>
    <row r="78" spans="1:11">
      <c r="A78" s="666"/>
      <c r="B78" s="719"/>
      <c r="C78" s="186"/>
      <c r="D78" s="187"/>
      <c r="E78" s="666"/>
      <c r="F78" s="560"/>
      <c r="G78" s="186"/>
      <c r="H78" s="673" t="s">
        <v>19</v>
      </c>
      <c r="I78" s="674"/>
    </row>
    <row r="79" spans="1:11">
      <c r="A79" s="685">
        <v>25</v>
      </c>
      <c r="B79" s="717" t="s">
        <v>1132</v>
      </c>
      <c r="C79" s="359">
        <v>10000</v>
      </c>
      <c r="D79" s="359">
        <v>10000</v>
      </c>
      <c r="E79" s="661" t="s">
        <v>20</v>
      </c>
      <c r="F79" s="194" t="s">
        <v>867</v>
      </c>
      <c r="G79" s="194" t="s">
        <v>867</v>
      </c>
      <c r="H79" s="671" t="s">
        <v>17</v>
      </c>
      <c r="I79" s="663" t="s">
        <v>1131</v>
      </c>
      <c r="K79" s="683">
        <v>68079455400</v>
      </c>
    </row>
    <row r="80" spans="1:11">
      <c r="A80" s="687"/>
      <c r="B80" s="718"/>
      <c r="C80" s="153"/>
      <c r="D80" s="153"/>
      <c r="E80" s="660"/>
      <c r="F80" s="183" t="s">
        <v>89</v>
      </c>
      <c r="G80" s="183" t="s">
        <v>89</v>
      </c>
      <c r="H80" s="662" t="s">
        <v>18</v>
      </c>
      <c r="I80" s="665" t="s">
        <v>1122</v>
      </c>
    </row>
    <row r="81" spans="1:11">
      <c r="A81" s="688"/>
      <c r="B81" s="719"/>
      <c r="C81" s="186"/>
      <c r="D81" s="187"/>
      <c r="E81" s="666"/>
      <c r="F81" s="186">
        <v>9800</v>
      </c>
      <c r="G81" s="187">
        <v>9800</v>
      </c>
      <c r="H81" s="673" t="s">
        <v>19</v>
      </c>
      <c r="I81" s="674"/>
    </row>
    <row r="82" spans="1:11">
      <c r="A82" s="687">
        <v>26</v>
      </c>
      <c r="B82" s="717" t="s">
        <v>1133</v>
      </c>
      <c r="C82" s="359">
        <v>13000</v>
      </c>
      <c r="D82" s="359">
        <v>13000</v>
      </c>
      <c r="E82" s="661" t="s">
        <v>20</v>
      </c>
      <c r="F82" s="173" t="s">
        <v>1134</v>
      </c>
      <c r="G82" s="173" t="s">
        <v>1134</v>
      </c>
      <c r="H82" s="671" t="s">
        <v>17</v>
      </c>
      <c r="I82" s="663" t="s">
        <v>1136</v>
      </c>
      <c r="K82" s="683" t="s">
        <v>1138</v>
      </c>
    </row>
    <row r="83" spans="1:11">
      <c r="A83" s="687"/>
      <c r="B83" s="718"/>
      <c r="C83" s="677"/>
      <c r="D83" s="677"/>
      <c r="E83" s="660"/>
      <c r="F83" s="701" t="s">
        <v>1135</v>
      </c>
      <c r="G83" s="701" t="s">
        <v>1135</v>
      </c>
      <c r="H83" s="662" t="s">
        <v>18</v>
      </c>
      <c r="I83" s="665" t="s">
        <v>1137</v>
      </c>
    </row>
    <row r="84" spans="1:11">
      <c r="A84" s="688"/>
      <c r="B84" s="719"/>
      <c r="C84" s="186"/>
      <c r="D84" s="187"/>
      <c r="E84" s="666"/>
      <c r="F84" s="560">
        <v>12590</v>
      </c>
      <c r="G84" s="186">
        <v>12590</v>
      </c>
      <c r="H84" s="673" t="s">
        <v>19</v>
      </c>
      <c r="I84" s="674"/>
    </row>
    <row r="85" spans="1:11" ht="18">
      <c r="A85" s="660">
        <v>27</v>
      </c>
      <c r="B85" s="714" t="s">
        <v>1139</v>
      </c>
      <c r="C85" s="359">
        <v>850</v>
      </c>
      <c r="D85" s="359">
        <v>850</v>
      </c>
      <c r="E85" s="661" t="s">
        <v>20</v>
      </c>
      <c r="F85" s="173" t="s">
        <v>148</v>
      </c>
      <c r="G85" s="194" t="s">
        <v>148</v>
      </c>
      <c r="H85" s="671" t="s">
        <v>17</v>
      </c>
      <c r="I85" s="663" t="s">
        <v>1141</v>
      </c>
      <c r="K85" s="702" t="s">
        <v>1140</v>
      </c>
    </row>
    <row r="86" spans="1:11">
      <c r="A86" s="660"/>
      <c r="B86" s="715"/>
      <c r="C86" s="677"/>
      <c r="D86" s="677"/>
      <c r="E86" s="660"/>
      <c r="F86" s="184" t="s">
        <v>149</v>
      </c>
      <c r="G86" s="184" t="s">
        <v>149</v>
      </c>
      <c r="H86" s="662" t="s">
        <v>18</v>
      </c>
      <c r="I86" s="665" t="s">
        <v>1137</v>
      </c>
    </row>
    <row r="87" spans="1:11">
      <c r="A87" s="666"/>
      <c r="B87" s="716"/>
      <c r="C87" s="186"/>
      <c r="D87" s="187"/>
      <c r="E87" s="666"/>
      <c r="F87" s="560">
        <v>802.5</v>
      </c>
      <c r="G87" s="186">
        <v>802.5</v>
      </c>
      <c r="H87" s="673" t="s">
        <v>19</v>
      </c>
      <c r="I87" s="674"/>
    </row>
    <row r="88" spans="1:11">
      <c r="A88" s="685">
        <v>28</v>
      </c>
      <c r="B88" s="717" t="s">
        <v>1200</v>
      </c>
      <c r="C88" s="359">
        <v>27000</v>
      </c>
      <c r="D88" s="359">
        <v>27000</v>
      </c>
      <c r="E88" s="661" t="s">
        <v>20</v>
      </c>
      <c r="F88" s="173" t="s">
        <v>1201</v>
      </c>
      <c r="G88" s="173" t="s">
        <v>1201</v>
      </c>
      <c r="H88" s="671" t="s">
        <v>17</v>
      </c>
      <c r="I88" s="663" t="s">
        <v>1142</v>
      </c>
      <c r="K88" s="683">
        <v>68079563492</v>
      </c>
    </row>
    <row r="89" spans="1:11">
      <c r="A89" s="687"/>
      <c r="B89" s="718"/>
      <c r="C89" s="677"/>
      <c r="D89" s="677"/>
      <c r="E89" s="660"/>
      <c r="F89" s="555">
        <v>27000</v>
      </c>
      <c r="G89" s="555">
        <v>27000</v>
      </c>
      <c r="H89" s="662" t="s">
        <v>18</v>
      </c>
      <c r="I89" s="665" t="s">
        <v>1137</v>
      </c>
    </row>
    <row r="90" spans="1:11">
      <c r="A90" s="688"/>
      <c r="B90" s="719"/>
      <c r="C90" s="186"/>
      <c r="D90" s="187"/>
      <c r="E90" s="666"/>
      <c r="F90" s="560"/>
      <c r="G90" s="186"/>
      <c r="H90" s="673" t="s">
        <v>19</v>
      </c>
      <c r="I90" s="674"/>
    </row>
    <row r="91" spans="1:11">
      <c r="A91" s="687">
        <v>29</v>
      </c>
      <c r="B91" s="717" t="s">
        <v>1144</v>
      </c>
      <c r="C91" s="359">
        <v>6370</v>
      </c>
      <c r="D91" s="359">
        <v>6370</v>
      </c>
      <c r="E91" s="661" t="s">
        <v>20</v>
      </c>
      <c r="F91" s="682" t="s">
        <v>1145</v>
      </c>
      <c r="G91" s="682" t="s">
        <v>1145</v>
      </c>
      <c r="H91" s="671" t="s">
        <v>17</v>
      </c>
      <c r="I91" s="663" t="s">
        <v>818</v>
      </c>
      <c r="K91" s="683">
        <v>68079583646</v>
      </c>
    </row>
    <row r="92" spans="1:11">
      <c r="A92" s="687"/>
      <c r="B92" s="718"/>
      <c r="C92" s="677"/>
      <c r="D92" s="677"/>
      <c r="E92" s="660"/>
      <c r="F92" s="184" t="s">
        <v>1146</v>
      </c>
      <c r="G92" s="184" t="s">
        <v>1146</v>
      </c>
      <c r="H92" s="662" t="s">
        <v>18</v>
      </c>
      <c r="I92" s="665" t="s">
        <v>1137</v>
      </c>
    </row>
    <row r="93" spans="1:11">
      <c r="A93" s="688"/>
      <c r="B93" s="719"/>
      <c r="C93" s="186"/>
      <c r="D93" s="187"/>
      <c r="E93" s="666"/>
      <c r="F93" s="560">
        <v>6370</v>
      </c>
      <c r="G93" s="186">
        <v>6370</v>
      </c>
      <c r="H93" s="673" t="s">
        <v>19</v>
      </c>
      <c r="I93" s="674"/>
    </row>
    <row r="94" spans="1:11">
      <c r="A94" s="660">
        <v>30</v>
      </c>
      <c r="B94" s="717" t="s">
        <v>1202</v>
      </c>
      <c r="C94" s="359">
        <v>96600</v>
      </c>
      <c r="D94" s="359">
        <v>96600</v>
      </c>
      <c r="E94" s="661" t="s">
        <v>20</v>
      </c>
      <c r="F94" s="178" t="s">
        <v>90</v>
      </c>
      <c r="G94" s="178" t="s">
        <v>90</v>
      </c>
      <c r="H94" s="671" t="s">
        <v>17</v>
      </c>
      <c r="I94" s="663" t="s">
        <v>1143</v>
      </c>
      <c r="K94" s="683">
        <v>68079563566</v>
      </c>
    </row>
    <row r="95" spans="1:11">
      <c r="A95" s="660"/>
      <c r="B95" s="718"/>
      <c r="C95" s="677"/>
      <c r="D95" s="677"/>
      <c r="E95" s="660"/>
      <c r="F95" s="183">
        <v>96600</v>
      </c>
      <c r="G95" s="183">
        <v>96600</v>
      </c>
      <c r="H95" s="662" t="s">
        <v>18</v>
      </c>
      <c r="I95" s="665" t="s">
        <v>1137</v>
      </c>
    </row>
    <row r="96" spans="1:11">
      <c r="A96" s="666"/>
      <c r="B96" s="719"/>
      <c r="C96" s="186"/>
      <c r="D96" s="187"/>
      <c r="E96" s="666"/>
      <c r="F96" s="560"/>
      <c r="G96" s="186"/>
      <c r="H96" s="673" t="s">
        <v>19</v>
      </c>
      <c r="I96" s="674"/>
    </row>
    <row r="97" spans="1:11">
      <c r="A97" s="685">
        <v>31</v>
      </c>
      <c r="B97" s="717" t="s">
        <v>1150</v>
      </c>
      <c r="C97" s="359">
        <v>28000</v>
      </c>
      <c r="D97" s="359">
        <v>28000</v>
      </c>
      <c r="E97" s="661" t="s">
        <v>20</v>
      </c>
      <c r="F97" s="178" t="s">
        <v>142</v>
      </c>
      <c r="G97" s="178" t="s">
        <v>142</v>
      </c>
      <c r="H97" s="671" t="s">
        <v>17</v>
      </c>
      <c r="I97" s="663" t="s">
        <v>1148</v>
      </c>
      <c r="K97" s="683" t="s">
        <v>1149</v>
      </c>
    </row>
    <row r="98" spans="1:11">
      <c r="A98" s="687"/>
      <c r="B98" s="718"/>
      <c r="C98" s="677"/>
      <c r="D98" s="677"/>
      <c r="E98" s="660"/>
      <c r="F98" s="183">
        <v>28000</v>
      </c>
      <c r="G98" s="183">
        <v>28000</v>
      </c>
      <c r="H98" s="662" t="s">
        <v>18</v>
      </c>
      <c r="I98" s="665" t="s">
        <v>1147</v>
      </c>
    </row>
    <row r="99" spans="1:11">
      <c r="A99" s="688"/>
      <c r="B99" s="719"/>
      <c r="C99" s="186"/>
      <c r="D99" s="187"/>
      <c r="E99" s="666"/>
      <c r="F99" s="560"/>
      <c r="G99" s="186"/>
      <c r="H99" s="673" t="s">
        <v>19</v>
      </c>
      <c r="I99" s="674"/>
    </row>
    <row r="100" spans="1:11">
      <c r="A100" s="687">
        <v>32</v>
      </c>
      <c r="B100" s="717" t="s">
        <v>1203</v>
      </c>
      <c r="C100" s="359">
        <v>5040</v>
      </c>
      <c r="D100" s="359">
        <v>5040</v>
      </c>
      <c r="E100" s="661" t="s">
        <v>20</v>
      </c>
      <c r="F100" s="178" t="s">
        <v>867</v>
      </c>
      <c r="G100" s="178" t="s">
        <v>867</v>
      </c>
      <c r="H100" s="671" t="s">
        <v>17</v>
      </c>
      <c r="I100" s="663" t="s">
        <v>1151</v>
      </c>
      <c r="K100" s="683">
        <v>68079563571</v>
      </c>
    </row>
    <row r="101" spans="1:11">
      <c r="A101" s="687"/>
      <c r="B101" s="718"/>
      <c r="C101" s="677"/>
      <c r="D101" s="677"/>
      <c r="E101" s="660"/>
      <c r="F101" s="183" t="s">
        <v>89</v>
      </c>
      <c r="G101" s="183" t="s">
        <v>89</v>
      </c>
      <c r="H101" s="662" t="s">
        <v>18</v>
      </c>
      <c r="I101" s="665" t="s">
        <v>1147</v>
      </c>
    </row>
    <row r="102" spans="1:11">
      <c r="A102" s="688"/>
      <c r="B102" s="719"/>
      <c r="C102" s="186"/>
      <c r="D102" s="187"/>
      <c r="E102" s="666"/>
      <c r="F102" s="560">
        <v>5040</v>
      </c>
      <c r="G102" s="186">
        <v>5040</v>
      </c>
      <c r="H102" s="673" t="s">
        <v>19</v>
      </c>
      <c r="I102" s="674"/>
    </row>
    <row r="103" spans="1:11">
      <c r="A103" s="660">
        <v>33</v>
      </c>
      <c r="B103" s="717" t="s">
        <v>1152</v>
      </c>
      <c r="C103" s="359">
        <v>4175</v>
      </c>
      <c r="D103" s="359">
        <v>4175</v>
      </c>
      <c r="E103" s="661" t="s">
        <v>20</v>
      </c>
      <c r="F103" s="178" t="s">
        <v>111</v>
      </c>
      <c r="G103" s="178" t="s">
        <v>111</v>
      </c>
      <c r="H103" s="671" t="s">
        <v>17</v>
      </c>
      <c r="I103" s="663" t="s">
        <v>831</v>
      </c>
      <c r="K103" s="683" t="s">
        <v>1153</v>
      </c>
    </row>
    <row r="104" spans="1:11">
      <c r="A104" s="660"/>
      <c r="B104" s="718"/>
      <c r="C104" s="677"/>
      <c r="D104" s="677"/>
      <c r="E104" s="660"/>
      <c r="F104" s="184" t="s">
        <v>1154</v>
      </c>
      <c r="G104" s="184" t="s">
        <v>1154</v>
      </c>
      <c r="H104" s="662" t="s">
        <v>18</v>
      </c>
      <c r="I104" s="665" t="s">
        <v>1147</v>
      </c>
    </row>
    <row r="105" spans="1:11">
      <c r="A105" s="666"/>
      <c r="B105" s="719"/>
      <c r="C105" s="186"/>
      <c r="D105" s="187"/>
      <c r="E105" s="666"/>
      <c r="F105" s="560">
        <v>4175</v>
      </c>
      <c r="G105" s="186">
        <v>4175</v>
      </c>
      <c r="H105" s="673" t="s">
        <v>19</v>
      </c>
      <c r="I105" s="674"/>
    </row>
    <row r="106" spans="1:11">
      <c r="A106" s="685">
        <v>34</v>
      </c>
      <c r="B106" s="717" t="s">
        <v>1155</v>
      </c>
      <c r="C106" s="359">
        <v>4040</v>
      </c>
      <c r="D106" s="359">
        <v>4040</v>
      </c>
      <c r="E106" s="661" t="s">
        <v>20</v>
      </c>
      <c r="F106" s="178" t="s">
        <v>1159</v>
      </c>
      <c r="G106" s="178" t="s">
        <v>1159</v>
      </c>
      <c r="H106" s="671" t="s">
        <v>17</v>
      </c>
      <c r="I106" s="663" t="s">
        <v>836</v>
      </c>
      <c r="K106" s="683" t="s">
        <v>1156</v>
      </c>
    </row>
    <row r="107" spans="1:11">
      <c r="A107" s="687"/>
      <c r="B107" s="718"/>
      <c r="C107" s="677"/>
      <c r="D107" s="677"/>
      <c r="E107" s="660"/>
      <c r="F107" s="184">
        <v>4040</v>
      </c>
      <c r="G107" s="184">
        <v>4040</v>
      </c>
      <c r="H107" s="662" t="s">
        <v>18</v>
      </c>
      <c r="I107" s="665" t="s">
        <v>1147</v>
      </c>
    </row>
    <row r="108" spans="1:11">
      <c r="A108" s="688"/>
      <c r="B108" s="719"/>
      <c r="C108" s="186"/>
      <c r="D108" s="187"/>
      <c r="E108" s="666"/>
      <c r="F108" s="560"/>
      <c r="G108" s="186"/>
      <c r="H108" s="673" t="s">
        <v>19</v>
      </c>
      <c r="I108" s="674"/>
    </row>
    <row r="109" spans="1:11" ht="20.399999999999999" customHeight="1">
      <c r="A109" s="687">
        <v>35</v>
      </c>
      <c r="B109" s="717" t="s">
        <v>1160</v>
      </c>
      <c r="C109" s="359">
        <v>1710</v>
      </c>
      <c r="D109" s="359">
        <v>1710</v>
      </c>
      <c r="E109" s="661" t="s">
        <v>20</v>
      </c>
      <c r="F109" s="178" t="s">
        <v>1162</v>
      </c>
      <c r="G109" s="178" t="s">
        <v>1162</v>
      </c>
      <c r="H109" s="671" t="s">
        <v>17</v>
      </c>
      <c r="I109" s="663" t="s">
        <v>837</v>
      </c>
      <c r="K109" s="683" t="s">
        <v>1161</v>
      </c>
    </row>
    <row r="110" spans="1:11">
      <c r="A110" s="687"/>
      <c r="B110" s="718"/>
      <c r="C110" s="677"/>
      <c r="D110" s="677"/>
      <c r="E110" s="660"/>
      <c r="F110" s="184">
        <v>1710</v>
      </c>
      <c r="G110" s="184">
        <v>1710</v>
      </c>
      <c r="H110" s="662" t="s">
        <v>18</v>
      </c>
      <c r="I110" s="665" t="s">
        <v>1147</v>
      </c>
      <c r="K110" s="683"/>
    </row>
    <row r="111" spans="1:11">
      <c r="A111" s="688"/>
      <c r="B111" s="719"/>
      <c r="C111" s="186"/>
      <c r="D111" s="187"/>
      <c r="E111" s="666"/>
      <c r="F111" s="560"/>
      <c r="G111" s="186"/>
      <c r="H111" s="673" t="s">
        <v>19</v>
      </c>
      <c r="I111" s="674"/>
    </row>
    <row r="112" spans="1:11">
      <c r="A112" s="660">
        <v>36</v>
      </c>
      <c r="B112" s="717" t="s">
        <v>1163</v>
      </c>
      <c r="C112" s="359">
        <v>3000</v>
      </c>
      <c r="D112" s="359">
        <v>3000</v>
      </c>
      <c r="E112" s="661" t="s">
        <v>20</v>
      </c>
      <c r="F112" s="178" t="s">
        <v>1165</v>
      </c>
      <c r="G112" s="178" t="s">
        <v>1165</v>
      </c>
      <c r="H112" s="671" t="s">
        <v>17</v>
      </c>
      <c r="I112" s="663" t="s">
        <v>843</v>
      </c>
      <c r="K112" s="683" t="s">
        <v>1164</v>
      </c>
    </row>
    <row r="113" spans="1:11">
      <c r="A113" s="660"/>
      <c r="B113" s="718"/>
      <c r="C113" s="677"/>
      <c r="D113" s="677"/>
      <c r="E113" s="660"/>
      <c r="F113" s="184" t="s">
        <v>149</v>
      </c>
      <c r="G113" s="184" t="s">
        <v>149</v>
      </c>
      <c r="H113" s="662" t="s">
        <v>18</v>
      </c>
      <c r="I113" s="665" t="s">
        <v>1147</v>
      </c>
    </row>
    <row r="114" spans="1:11">
      <c r="A114" s="666"/>
      <c r="B114" s="719"/>
      <c r="C114" s="186"/>
      <c r="D114" s="187"/>
      <c r="E114" s="666"/>
      <c r="F114" s="560">
        <v>2782</v>
      </c>
      <c r="G114" s="186">
        <v>2782</v>
      </c>
      <c r="H114" s="673" t="s">
        <v>19</v>
      </c>
      <c r="I114" s="674"/>
    </row>
    <row r="115" spans="1:11">
      <c r="A115" s="685">
        <v>37</v>
      </c>
      <c r="B115" s="717" t="s">
        <v>1166</v>
      </c>
      <c r="C115" s="359">
        <v>102360</v>
      </c>
      <c r="D115" s="359">
        <v>102360</v>
      </c>
      <c r="E115" s="661" t="s">
        <v>20</v>
      </c>
      <c r="F115" s="173" t="s">
        <v>1168</v>
      </c>
      <c r="G115" s="173" t="s">
        <v>1168</v>
      </c>
      <c r="H115" s="671" t="s">
        <v>17</v>
      </c>
      <c r="I115" s="663" t="s">
        <v>841</v>
      </c>
      <c r="K115" s="683" t="s">
        <v>1167</v>
      </c>
    </row>
    <row r="116" spans="1:11">
      <c r="A116" s="687"/>
      <c r="B116" s="718"/>
      <c r="C116" s="677"/>
      <c r="D116" s="677"/>
      <c r="E116" s="660"/>
      <c r="F116" s="183">
        <v>102360</v>
      </c>
      <c r="G116" s="183">
        <v>102360</v>
      </c>
      <c r="H116" s="662" t="s">
        <v>18</v>
      </c>
      <c r="I116" s="665" t="s">
        <v>1147</v>
      </c>
    </row>
    <row r="117" spans="1:11">
      <c r="A117" s="688"/>
      <c r="B117" s="719"/>
      <c r="C117" s="186"/>
      <c r="D117" s="187"/>
      <c r="E117" s="666"/>
      <c r="F117" s="560"/>
      <c r="G117" s="186"/>
      <c r="H117" s="673" t="s">
        <v>19</v>
      </c>
      <c r="I117" s="674"/>
    </row>
    <row r="118" spans="1:11">
      <c r="A118" s="687">
        <v>38</v>
      </c>
      <c r="B118" s="717" t="s">
        <v>1157</v>
      </c>
      <c r="C118" s="359">
        <v>15247.5</v>
      </c>
      <c r="D118" s="359">
        <v>15247.5</v>
      </c>
      <c r="E118" s="661" t="s">
        <v>20</v>
      </c>
      <c r="F118" s="173" t="s">
        <v>1169</v>
      </c>
      <c r="G118" s="173" t="s">
        <v>1169</v>
      </c>
      <c r="H118" s="671" t="s">
        <v>17</v>
      </c>
      <c r="I118" s="663" t="s">
        <v>848</v>
      </c>
      <c r="K118" s="683" t="s">
        <v>1158</v>
      </c>
    </row>
    <row r="119" spans="1:11">
      <c r="A119" s="687"/>
      <c r="B119" s="718"/>
      <c r="C119" s="677"/>
      <c r="D119" s="677"/>
      <c r="E119" s="660"/>
      <c r="F119" s="184" t="s">
        <v>1170</v>
      </c>
      <c r="G119" s="184" t="s">
        <v>1170</v>
      </c>
      <c r="H119" s="662" t="s">
        <v>18</v>
      </c>
      <c r="I119" s="665" t="s">
        <v>1147</v>
      </c>
    </row>
    <row r="120" spans="1:11">
      <c r="A120" s="688"/>
      <c r="B120" s="719"/>
      <c r="C120" s="186"/>
      <c r="D120" s="187"/>
      <c r="E120" s="666"/>
      <c r="F120" s="560">
        <v>15247.5</v>
      </c>
      <c r="G120" s="186">
        <v>15247.5</v>
      </c>
      <c r="H120" s="673" t="s">
        <v>19</v>
      </c>
      <c r="I120" s="674"/>
    </row>
    <row r="121" spans="1:11">
      <c r="A121" s="660">
        <v>39</v>
      </c>
      <c r="B121" s="717" t="s">
        <v>1174</v>
      </c>
      <c r="C121" s="359">
        <v>5000</v>
      </c>
      <c r="D121" s="359">
        <v>5000</v>
      </c>
      <c r="E121" s="661" t="s">
        <v>20</v>
      </c>
      <c r="F121" s="173" t="s">
        <v>1175</v>
      </c>
      <c r="G121" s="194" t="s">
        <v>1175</v>
      </c>
      <c r="H121" s="671" t="s">
        <v>17</v>
      </c>
      <c r="I121" s="663" t="s">
        <v>1171</v>
      </c>
      <c r="K121" s="683" t="s">
        <v>1173</v>
      </c>
    </row>
    <row r="122" spans="1:11">
      <c r="A122" s="660"/>
      <c r="B122" s="718"/>
      <c r="C122" s="677"/>
      <c r="D122" s="677"/>
      <c r="E122" s="660"/>
      <c r="F122" s="703" t="s">
        <v>1176</v>
      </c>
      <c r="G122" s="704" t="s">
        <v>1176</v>
      </c>
      <c r="H122" s="662" t="s">
        <v>18</v>
      </c>
      <c r="I122" s="665" t="s">
        <v>1172</v>
      </c>
    </row>
    <row r="123" spans="1:11">
      <c r="A123" s="666"/>
      <c r="B123" s="719"/>
      <c r="C123" s="186"/>
      <c r="D123" s="187"/>
      <c r="E123" s="666"/>
      <c r="F123" s="560">
        <v>3210</v>
      </c>
      <c r="G123" s="186">
        <v>3210</v>
      </c>
      <c r="H123" s="673" t="s">
        <v>19</v>
      </c>
      <c r="I123" s="674"/>
    </row>
    <row r="124" spans="1:11">
      <c r="A124" s="685">
        <v>40</v>
      </c>
      <c r="B124" s="717" t="s">
        <v>1177</v>
      </c>
      <c r="C124" s="359">
        <v>255000</v>
      </c>
      <c r="D124" s="359">
        <v>255000</v>
      </c>
      <c r="E124" s="661" t="s">
        <v>20</v>
      </c>
      <c r="F124" s="173" t="s">
        <v>1179</v>
      </c>
      <c r="G124" s="173" t="s">
        <v>1179</v>
      </c>
      <c r="H124" s="671" t="s">
        <v>17</v>
      </c>
      <c r="I124" s="663" t="s">
        <v>856</v>
      </c>
      <c r="K124" s="683" t="s">
        <v>1178</v>
      </c>
    </row>
    <row r="125" spans="1:11">
      <c r="A125" s="687"/>
      <c r="B125" s="718"/>
      <c r="C125" s="677"/>
      <c r="D125" s="677"/>
      <c r="E125" s="660"/>
      <c r="F125" s="681" t="s">
        <v>1180</v>
      </c>
      <c r="G125" s="681" t="s">
        <v>1180</v>
      </c>
      <c r="H125" s="662" t="s">
        <v>18</v>
      </c>
      <c r="I125" s="665" t="s">
        <v>1172</v>
      </c>
    </row>
    <row r="126" spans="1:11">
      <c r="A126" s="688"/>
      <c r="B126" s="719"/>
      <c r="C126" s="186"/>
      <c r="D126" s="187"/>
      <c r="E126" s="666"/>
      <c r="F126" s="560">
        <v>252000</v>
      </c>
      <c r="G126" s="186">
        <v>252000</v>
      </c>
      <c r="H126" s="673" t="s">
        <v>19</v>
      </c>
      <c r="I126" s="674"/>
    </row>
    <row r="127" spans="1:11">
      <c r="A127" s="687">
        <v>41</v>
      </c>
      <c r="B127" s="717" t="s">
        <v>1181</v>
      </c>
      <c r="C127" s="359">
        <v>73137</v>
      </c>
      <c r="D127" s="359">
        <v>73137</v>
      </c>
      <c r="E127" s="661" t="s">
        <v>20</v>
      </c>
      <c r="F127" s="670" t="s">
        <v>1183</v>
      </c>
      <c r="G127" s="670" t="s">
        <v>1183</v>
      </c>
      <c r="H127" s="671" t="s">
        <v>17</v>
      </c>
      <c r="I127" s="663" t="s">
        <v>865</v>
      </c>
      <c r="K127" s="683" t="s">
        <v>1182</v>
      </c>
    </row>
    <row r="128" spans="1:11">
      <c r="A128" s="687"/>
      <c r="B128" s="718"/>
      <c r="C128" s="677"/>
      <c r="D128" s="677"/>
      <c r="E128" s="660"/>
      <c r="F128" s="184" t="s">
        <v>1184</v>
      </c>
      <c r="G128" s="184" t="s">
        <v>1184</v>
      </c>
      <c r="H128" s="662" t="s">
        <v>18</v>
      </c>
      <c r="I128" s="665" t="s">
        <v>1172</v>
      </c>
    </row>
    <row r="129" spans="1:11">
      <c r="A129" s="688"/>
      <c r="B129" s="719"/>
      <c r="C129" s="186"/>
      <c r="D129" s="187"/>
      <c r="E129" s="666"/>
      <c r="F129" s="560">
        <v>73134.5</v>
      </c>
      <c r="G129" s="186">
        <v>73134.5</v>
      </c>
      <c r="H129" s="673" t="s">
        <v>19</v>
      </c>
      <c r="I129" s="674"/>
    </row>
    <row r="130" spans="1:11">
      <c r="A130" s="660">
        <v>42</v>
      </c>
      <c r="B130" s="717" t="s">
        <v>1188</v>
      </c>
      <c r="C130" s="359">
        <v>15000</v>
      </c>
      <c r="D130" s="359">
        <v>15000</v>
      </c>
      <c r="E130" s="661" t="s">
        <v>20</v>
      </c>
      <c r="F130" s="194" t="s">
        <v>1185</v>
      </c>
      <c r="G130" s="194" t="s">
        <v>1185</v>
      </c>
      <c r="H130" s="671" t="s">
        <v>17</v>
      </c>
      <c r="I130" s="663" t="s">
        <v>869</v>
      </c>
      <c r="K130" s="683" t="s">
        <v>1187</v>
      </c>
    </row>
    <row r="131" spans="1:11">
      <c r="A131" s="660"/>
      <c r="B131" s="718"/>
      <c r="C131" s="677"/>
      <c r="D131" s="677"/>
      <c r="E131" s="660"/>
      <c r="F131" s="183">
        <v>12390</v>
      </c>
      <c r="G131" s="183">
        <v>12390</v>
      </c>
      <c r="H131" s="662" t="s">
        <v>18</v>
      </c>
      <c r="I131" s="665" t="s">
        <v>1186</v>
      </c>
    </row>
    <row r="132" spans="1:11">
      <c r="A132" s="666"/>
      <c r="B132" s="719"/>
      <c r="C132" s="186"/>
      <c r="D132" s="187"/>
      <c r="E132" s="666"/>
      <c r="F132" s="560"/>
      <c r="G132" s="186"/>
      <c r="H132" s="673" t="s">
        <v>19</v>
      </c>
      <c r="I132" s="674"/>
    </row>
    <row r="133" spans="1:11">
      <c r="A133" s="685">
        <v>43</v>
      </c>
      <c r="B133" s="717" t="s">
        <v>658</v>
      </c>
      <c r="C133" s="359">
        <v>25000</v>
      </c>
      <c r="D133" s="359">
        <v>25000</v>
      </c>
      <c r="E133" s="661" t="s">
        <v>20</v>
      </c>
      <c r="F133" s="173" t="s">
        <v>1190</v>
      </c>
      <c r="G133" s="173" t="s">
        <v>1190</v>
      </c>
      <c r="H133" s="671" t="s">
        <v>17</v>
      </c>
      <c r="I133" s="663" t="s">
        <v>879</v>
      </c>
      <c r="K133" s="683" t="s">
        <v>1189</v>
      </c>
    </row>
    <row r="134" spans="1:11">
      <c r="A134" s="687"/>
      <c r="B134" s="718"/>
      <c r="C134" s="677"/>
      <c r="D134" s="677"/>
      <c r="E134" s="660"/>
      <c r="F134" s="184" t="s">
        <v>1191</v>
      </c>
      <c r="G134" s="184" t="s">
        <v>1191</v>
      </c>
      <c r="H134" s="662" t="s">
        <v>18</v>
      </c>
      <c r="I134" s="665" t="s">
        <v>1186</v>
      </c>
    </row>
    <row r="135" spans="1:11">
      <c r="A135" s="688"/>
      <c r="B135" s="719"/>
      <c r="C135" s="186"/>
      <c r="D135" s="187"/>
      <c r="E135" s="666"/>
      <c r="F135" s="560">
        <v>22260</v>
      </c>
      <c r="G135" s="186">
        <v>22260</v>
      </c>
      <c r="H135" s="673" t="s">
        <v>19</v>
      </c>
      <c r="I135" s="674"/>
    </row>
    <row r="136" spans="1:11">
      <c r="A136" s="687">
        <v>44</v>
      </c>
      <c r="B136" s="717" t="s">
        <v>1193</v>
      </c>
      <c r="C136" s="359">
        <v>5000</v>
      </c>
      <c r="D136" s="359">
        <v>5000</v>
      </c>
      <c r="E136" s="661" t="s">
        <v>20</v>
      </c>
      <c r="F136" s="178" t="s">
        <v>100</v>
      </c>
      <c r="G136" s="178" t="s">
        <v>100</v>
      </c>
      <c r="H136" s="671" t="s">
        <v>17</v>
      </c>
      <c r="I136" s="663" t="s">
        <v>882</v>
      </c>
      <c r="K136" s="683" t="s">
        <v>1192</v>
      </c>
    </row>
    <row r="137" spans="1:11">
      <c r="A137" s="687"/>
      <c r="B137" s="718"/>
      <c r="C137" s="677"/>
      <c r="D137" s="677"/>
      <c r="E137" s="660"/>
      <c r="F137" s="183">
        <v>4500</v>
      </c>
      <c r="G137" s="183">
        <v>4500</v>
      </c>
      <c r="H137" s="662" t="s">
        <v>18</v>
      </c>
      <c r="I137" s="665" t="s">
        <v>1186</v>
      </c>
    </row>
    <row r="138" spans="1:11">
      <c r="A138" s="688"/>
      <c r="B138" s="719"/>
      <c r="C138" s="186"/>
      <c r="D138" s="187"/>
      <c r="E138" s="666"/>
      <c r="F138" s="560"/>
      <c r="G138" s="186"/>
      <c r="H138" s="673" t="s">
        <v>19</v>
      </c>
      <c r="I138" s="674"/>
    </row>
    <row r="139" spans="1:11">
      <c r="A139" s="660">
        <v>45</v>
      </c>
      <c r="B139" s="717" t="s">
        <v>1194</v>
      </c>
      <c r="C139" s="359">
        <v>21510</v>
      </c>
      <c r="D139" s="359">
        <v>21510</v>
      </c>
      <c r="E139" s="661" t="s">
        <v>20</v>
      </c>
      <c r="F139" s="682" t="s">
        <v>1197</v>
      </c>
      <c r="G139" s="682" t="s">
        <v>1197</v>
      </c>
      <c r="H139" s="671" t="s">
        <v>17</v>
      </c>
      <c r="I139" s="663" t="s">
        <v>893</v>
      </c>
      <c r="K139" s="683" t="s">
        <v>1195</v>
      </c>
    </row>
    <row r="140" spans="1:11">
      <c r="A140" s="660"/>
      <c r="B140" s="718"/>
      <c r="C140" s="677"/>
      <c r="D140" s="677"/>
      <c r="E140" s="660"/>
      <c r="F140" s="184" t="s">
        <v>1191</v>
      </c>
      <c r="G140" s="184" t="s">
        <v>1191</v>
      </c>
      <c r="H140" s="662" t="s">
        <v>18</v>
      </c>
      <c r="I140" s="665" t="s">
        <v>1196</v>
      </c>
    </row>
    <row r="141" spans="1:11">
      <c r="A141" s="666"/>
      <c r="B141" s="719"/>
      <c r="C141" s="186"/>
      <c r="D141" s="187"/>
      <c r="E141" s="666"/>
      <c r="F141" s="560">
        <v>21510</v>
      </c>
      <c r="G141" s="186">
        <v>21510</v>
      </c>
      <c r="H141" s="673" t="s">
        <v>19</v>
      </c>
      <c r="I141" s="674"/>
    </row>
    <row r="142" spans="1:11">
      <c r="A142" s="685">
        <v>46</v>
      </c>
      <c r="B142" s="717" t="s">
        <v>1198</v>
      </c>
      <c r="C142" s="359">
        <v>25000</v>
      </c>
      <c r="D142" s="359">
        <v>25000</v>
      </c>
      <c r="E142" s="661" t="s">
        <v>20</v>
      </c>
      <c r="F142" s="191" t="s">
        <v>561</v>
      </c>
      <c r="G142" s="191" t="s">
        <v>561</v>
      </c>
      <c r="H142" s="671" t="s">
        <v>17</v>
      </c>
      <c r="I142" s="663" t="s">
        <v>1199</v>
      </c>
      <c r="K142" s="683"/>
    </row>
    <row r="143" spans="1:11">
      <c r="A143" s="687"/>
      <c r="B143" s="718"/>
      <c r="C143" s="677"/>
      <c r="D143" s="677"/>
      <c r="E143" s="660"/>
      <c r="F143" s="183">
        <v>24720</v>
      </c>
      <c r="G143" s="183">
        <v>24720</v>
      </c>
      <c r="H143" s="662" t="s">
        <v>18</v>
      </c>
      <c r="I143" s="665" t="s">
        <v>1196</v>
      </c>
    </row>
    <row r="144" spans="1:11">
      <c r="A144" s="688"/>
      <c r="B144" s="719"/>
      <c r="C144" s="186"/>
      <c r="D144" s="187"/>
      <c r="E144" s="666"/>
      <c r="F144" s="560"/>
      <c r="G144" s="186"/>
      <c r="H144" s="673" t="s">
        <v>19</v>
      </c>
      <c r="I144" s="674"/>
    </row>
    <row r="146" spans="2:9" ht="19.2">
      <c r="B146" s="234"/>
      <c r="C146" s="709" t="s">
        <v>3</v>
      </c>
      <c r="D146" s="710" t="s">
        <v>4</v>
      </c>
      <c r="E146" s="237"/>
      <c r="F146" s="238"/>
      <c r="G146" s="644" t="s">
        <v>1465</v>
      </c>
    </row>
    <row r="147" spans="2:9" ht="19.2">
      <c r="B147" s="497" t="s">
        <v>1466</v>
      </c>
      <c r="C147" s="242">
        <f>SUM(C7:C144)</f>
        <v>1579713.5</v>
      </c>
      <c r="D147" s="242">
        <f>SUM(D7:D144)</f>
        <v>1759713.5</v>
      </c>
      <c r="E147" s="315"/>
      <c r="F147" s="316"/>
      <c r="G147" s="711">
        <f>SUM(G7:G144)</f>
        <v>1550749.5</v>
      </c>
    </row>
    <row r="148" spans="2:9" ht="19.2">
      <c r="B148" s="325"/>
      <c r="C148" s="373"/>
      <c r="D148" s="373"/>
      <c r="E148" s="315"/>
      <c r="F148" s="316"/>
      <c r="G148" s="316"/>
    </row>
    <row r="149" spans="2:9" ht="19.2">
      <c r="B149" s="251" t="s">
        <v>1467</v>
      </c>
      <c r="C149" s="739">
        <v>0</v>
      </c>
      <c r="D149" s="740"/>
      <c r="E149" s="315"/>
      <c r="F149" s="315"/>
      <c r="G149" s="327" t="s">
        <v>1493</v>
      </c>
      <c r="H149" s="328" t="s">
        <v>1497</v>
      </c>
    </row>
    <row r="150" spans="2:9" ht="18">
      <c r="B150" s="251" t="s">
        <v>1468</v>
      </c>
      <c r="C150" s="741">
        <v>0</v>
      </c>
      <c r="D150" s="742"/>
      <c r="E150" s="315"/>
      <c r="F150" s="315"/>
      <c r="G150" s="329" t="s">
        <v>1494</v>
      </c>
      <c r="H150" s="330"/>
    </row>
    <row r="151" spans="2:9" ht="18">
      <c r="B151" s="253" t="s">
        <v>20</v>
      </c>
      <c r="C151" s="743">
        <v>46</v>
      </c>
      <c r="D151" s="744"/>
      <c r="E151" s="315"/>
      <c r="F151" s="737" t="s">
        <v>1495</v>
      </c>
      <c r="G151" s="738"/>
      <c r="H151" s="633" t="str">
        <f>L25</f>
        <v>ตั้งจ่ายรายการใหม่</v>
      </c>
      <c r="I151" s="712" t="s">
        <v>1507</v>
      </c>
    </row>
    <row r="152" spans="2:9" ht="18">
      <c r="B152" s="253" t="s">
        <v>107</v>
      </c>
      <c r="C152" s="720">
        <v>0</v>
      </c>
      <c r="D152" s="721"/>
      <c r="E152" s="315"/>
      <c r="F152" s="315"/>
      <c r="G152" s="646" t="s">
        <v>1500</v>
      </c>
      <c r="H152" s="633"/>
    </row>
    <row r="153" spans="2:9" ht="18">
      <c r="F153" s="233"/>
      <c r="G153" s="329" t="s">
        <v>1498</v>
      </c>
      <c r="H153" s="330"/>
    </row>
  </sheetData>
  <mergeCells count="58">
    <mergeCell ref="B127:B129"/>
    <mergeCell ref="B130:B132"/>
    <mergeCell ref="F151:G151"/>
    <mergeCell ref="B133:B135"/>
    <mergeCell ref="B136:B138"/>
    <mergeCell ref="B139:B141"/>
    <mergeCell ref="B142:B144"/>
    <mergeCell ref="C149:D149"/>
    <mergeCell ref="C150:D150"/>
    <mergeCell ref="C151:D151"/>
    <mergeCell ref="B22:B24"/>
    <mergeCell ref="B115:B117"/>
    <mergeCell ref="B118:B120"/>
    <mergeCell ref="B121:B123"/>
    <mergeCell ref="B31:B33"/>
    <mergeCell ref="B34:B36"/>
    <mergeCell ref="B37:B39"/>
    <mergeCell ref="B76:B78"/>
    <mergeCell ref="B43:B45"/>
    <mergeCell ref="B46:B48"/>
    <mergeCell ref="B49:B51"/>
    <mergeCell ref="B52:B54"/>
    <mergeCell ref="B55:B57"/>
    <mergeCell ref="B58:B60"/>
    <mergeCell ref="B61:B63"/>
    <mergeCell ref="B64:B66"/>
    <mergeCell ref="C152:D152"/>
    <mergeCell ref="B40:B42"/>
    <mergeCell ref="B67:B69"/>
    <mergeCell ref="B112:B114"/>
    <mergeCell ref="B79:B81"/>
    <mergeCell ref="B82:B84"/>
    <mergeCell ref="B85:B87"/>
    <mergeCell ref="B88:B90"/>
    <mergeCell ref="B91:B93"/>
    <mergeCell ref="B94:B96"/>
    <mergeCell ref="B97:B99"/>
    <mergeCell ref="B100:B102"/>
    <mergeCell ref="B103:B105"/>
    <mergeCell ref="B106:B108"/>
    <mergeCell ref="B109:B111"/>
    <mergeCell ref="B124:B126"/>
    <mergeCell ref="A1:I1"/>
    <mergeCell ref="B25:B27"/>
    <mergeCell ref="B28:B30"/>
    <mergeCell ref="B70:B72"/>
    <mergeCell ref="B73:B75"/>
    <mergeCell ref="A2:I2"/>
    <mergeCell ref="A3:I3"/>
    <mergeCell ref="A4:A6"/>
    <mergeCell ref="B4:B6"/>
    <mergeCell ref="D4:D6"/>
    <mergeCell ref="E4:E6"/>
    <mergeCell ref="B7:B9"/>
    <mergeCell ref="B10:B12"/>
    <mergeCell ref="B13:B15"/>
    <mergeCell ref="B16:B18"/>
    <mergeCell ref="B19:B21"/>
  </mergeCells>
  <conditionalFormatting sqref="I7">
    <cfRule type="iconSet" priority="183">
      <iconSet iconSet="3Arrows">
        <cfvo type="percent" val="0"/>
        <cfvo type="percent" val="33"/>
        <cfvo type="percent" val="67"/>
      </iconSet>
    </cfRule>
    <cfRule type="iconSet" priority="184">
      <iconSet iconSet="3Arrows">
        <cfvo type="percent" val="0"/>
        <cfvo type="percent" val="33"/>
        <cfvo type="percent" val="67"/>
      </iconSet>
    </cfRule>
  </conditionalFormatting>
  <conditionalFormatting sqref="I8">
    <cfRule type="iconSet" priority="181">
      <iconSet iconSet="3Arrows">
        <cfvo type="percent" val="0"/>
        <cfvo type="percent" val="33"/>
        <cfvo type="percent" val="67"/>
      </iconSet>
    </cfRule>
    <cfRule type="iconSet" priority="182">
      <iconSet iconSet="3Arrows">
        <cfvo type="percent" val="0"/>
        <cfvo type="percent" val="33"/>
        <cfvo type="percent" val="67"/>
      </iconSet>
    </cfRule>
  </conditionalFormatting>
  <conditionalFormatting sqref="I9">
    <cfRule type="iconSet" priority="185">
      <iconSet iconSet="3Arrows">
        <cfvo type="percent" val="0"/>
        <cfvo type="percent" val="33"/>
        <cfvo type="percent" val="67"/>
      </iconSet>
    </cfRule>
    <cfRule type="iconSet" priority="186">
      <iconSet iconSet="3Arrows">
        <cfvo type="percent" val="0"/>
        <cfvo type="percent" val="33"/>
        <cfvo type="percent" val="67"/>
      </iconSet>
    </cfRule>
  </conditionalFormatting>
  <conditionalFormatting sqref="I10">
    <cfRule type="iconSet" priority="179">
      <iconSet iconSet="3Arrows">
        <cfvo type="percent" val="0"/>
        <cfvo type="percent" val="33"/>
        <cfvo type="percent" val="67"/>
      </iconSet>
    </cfRule>
    <cfRule type="iconSet" priority="180">
      <iconSet iconSet="3Arrows">
        <cfvo type="percent" val="0"/>
        <cfvo type="percent" val="33"/>
        <cfvo type="percent" val="67"/>
      </iconSet>
    </cfRule>
  </conditionalFormatting>
  <conditionalFormatting sqref="I11">
    <cfRule type="iconSet" priority="177">
      <iconSet iconSet="3Arrows">
        <cfvo type="percent" val="0"/>
        <cfvo type="percent" val="33"/>
        <cfvo type="percent" val="67"/>
      </iconSet>
    </cfRule>
    <cfRule type="iconSet" priority="178">
      <iconSet iconSet="3Arrows">
        <cfvo type="percent" val="0"/>
        <cfvo type="percent" val="33"/>
        <cfvo type="percent" val="67"/>
      </iconSet>
    </cfRule>
  </conditionalFormatting>
  <conditionalFormatting sqref="I13">
    <cfRule type="iconSet" priority="175">
      <iconSet iconSet="3Arrows">
        <cfvo type="percent" val="0"/>
        <cfvo type="percent" val="33"/>
        <cfvo type="percent" val="67"/>
      </iconSet>
    </cfRule>
    <cfRule type="iconSet" priority="176">
      <iconSet iconSet="3Arrows">
        <cfvo type="percent" val="0"/>
        <cfvo type="percent" val="33"/>
        <cfvo type="percent" val="67"/>
      </iconSet>
    </cfRule>
  </conditionalFormatting>
  <conditionalFormatting sqref="I14">
    <cfRule type="iconSet" priority="173">
      <iconSet iconSet="3Arrows">
        <cfvo type="percent" val="0"/>
        <cfvo type="percent" val="33"/>
        <cfvo type="percent" val="67"/>
      </iconSet>
    </cfRule>
    <cfRule type="iconSet" priority="174">
      <iconSet iconSet="3Arrows">
        <cfvo type="percent" val="0"/>
        <cfvo type="percent" val="33"/>
        <cfvo type="percent" val="67"/>
      </iconSet>
    </cfRule>
  </conditionalFormatting>
  <conditionalFormatting sqref="I16">
    <cfRule type="iconSet" priority="171">
      <iconSet iconSet="3Arrows">
        <cfvo type="percent" val="0"/>
        <cfvo type="percent" val="33"/>
        <cfvo type="percent" val="67"/>
      </iconSet>
    </cfRule>
    <cfRule type="iconSet" priority="172">
      <iconSet iconSet="3Arrows">
        <cfvo type="percent" val="0"/>
        <cfvo type="percent" val="33"/>
        <cfvo type="percent" val="67"/>
      </iconSet>
    </cfRule>
  </conditionalFormatting>
  <conditionalFormatting sqref="I17">
    <cfRule type="iconSet" priority="169">
      <iconSet iconSet="3Arrows">
        <cfvo type="percent" val="0"/>
        <cfvo type="percent" val="33"/>
        <cfvo type="percent" val="67"/>
      </iconSet>
    </cfRule>
    <cfRule type="iconSet" priority="170">
      <iconSet iconSet="3Arrows">
        <cfvo type="percent" val="0"/>
        <cfvo type="percent" val="33"/>
        <cfvo type="percent" val="67"/>
      </iconSet>
    </cfRule>
  </conditionalFormatting>
  <conditionalFormatting sqref="I19">
    <cfRule type="iconSet" priority="167">
      <iconSet iconSet="3Arrows">
        <cfvo type="percent" val="0"/>
        <cfvo type="percent" val="33"/>
        <cfvo type="percent" val="67"/>
      </iconSet>
    </cfRule>
    <cfRule type="iconSet" priority="168">
      <iconSet iconSet="3Arrows">
        <cfvo type="percent" val="0"/>
        <cfvo type="percent" val="33"/>
        <cfvo type="percent" val="67"/>
      </iconSet>
    </cfRule>
  </conditionalFormatting>
  <conditionalFormatting sqref="I20">
    <cfRule type="iconSet" priority="165">
      <iconSet iconSet="3Arrows">
        <cfvo type="percent" val="0"/>
        <cfvo type="percent" val="33"/>
        <cfvo type="percent" val="67"/>
      </iconSet>
    </cfRule>
    <cfRule type="iconSet" priority="166">
      <iconSet iconSet="3Arrows">
        <cfvo type="percent" val="0"/>
        <cfvo type="percent" val="33"/>
        <cfvo type="percent" val="67"/>
      </iconSet>
    </cfRule>
  </conditionalFormatting>
  <conditionalFormatting sqref="I22">
    <cfRule type="iconSet" priority="163">
      <iconSet iconSet="3Arrows">
        <cfvo type="percent" val="0"/>
        <cfvo type="percent" val="33"/>
        <cfvo type="percent" val="67"/>
      </iconSet>
    </cfRule>
    <cfRule type="iconSet" priority="164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161">
      <iconSet iconSet="3Arrows">
        <cfvo type="percent" val="0"/>
        <cfvo type="percent" val="33"/>
        <cfvo type="percent" val="67"/>
      </iconSet>
    </cfRule>
    <cfRule type="iconSet" priority="162">
      <iconSet iconSet="3Arrows">
        <cfvo type="percent" val="0"/>
        <cfvo type="percent" val="33"/>
        <cfvo type="percent" val="67"/>
      </iconSet>
    </cfRule>
  </conditionalFormatting>
  <conditionalFormatting sqref="I25">
    <cfRule type="iconSet" priority="159">
      <iconSet iconSet="3Arrows">
        <cfvo type="percent" val="0"/>
        <cfvo type="percent" val="33"/>
        <cfvo type="percent" val="67"/>
      </iconSet>
    </cfRule>
    <cfRule type="iconSet" priority="160">
      <iconSet iconSet="3Arrows">
        <cfvo type="percent" val="0"/>
        <cfvo type="percent" val="33"/>
        <cfvo type="percent" val="67"/>
      </iconSet>
    </cfRule>
  </conditionalFormatting>
  <conditionalFormatting sqref="I26">
    <cfRule type="iconSet" priority="157">
      <iconSet iconSet="3Arrows">
        <cfvo type="percent" val="0"/>
        <cfvo type="percent" val="33"/>
        <cfvo type="percent" val="67"/>
      </iconSet>
    </cfRule>
    <cfRule type="iconSet" priority="158">
      <iconSet iconSet="3Arrows">
        <cfvo type="percent" val="0"/>
        <cfvo type="percent" val="33"/>
        <cfvo type="percent" val="67"/>
      </iconSet>
    </cfRule>
  </conditionalFormatting>
  <conditionalFormatting sqref="I28">
    <cfRule type="iconSet" priority="155">
      <iconSet iconSet="3Arrows">
        <cfvo type="percent" val="0"/>
        <cfvo type="percent" val="33"/>
        <cfvo type="percent" val="67"/>
      </iconSet>
    </cfRule>
    <cfRule type="iconSet" priority="156">
      <iconSet iconSet="3Arrows">
        <cfvo type="percent" val="0"/>
        <cfvo type="percent" val="33"/>
        <cfvo type="percent" val="67"/>
      </iconSet>
    </cfRule>
  </conditionalFormatting>
  <conditionalFormatting sqref="I29">
    <cfRule type="iconSet" priority="153">
      <iconSet iconSet="3Arrows">
        <cfvo type="percent" val="0"/>
        <cfvo type="percent" val="33"/>
        <cfvo type="percent" val="67"/>
      </iconSet>
    </cfRule>
    <cfRule type="iconSet" priority="154">
      <iconSet iconSet="3Arrows">
        <cfvo type="percent" val="0"/>
        <cfvo type="percent" val="33"/>
        <cfvo type="percent" val="67"/>
      </iconSet>
    </cfRule>
  </conditionalFormatting>
  <conditionalFormatting sqref="I31">
    <cfRule type="iconSet" priority="151">
      <iconSet iconSet="3Arrows">
        <cfvo type="percent" val="0"/>
        <cfvo type="percent" val="33"/>
        <cfvo type="percent" val="67"/>
      </iconSet>
    </cfRule>
    <cfRule type="iconSet" priority="152">
      <iconSet iconSet="3Arrows">
        <cfvo type="percent" val="0"/>
        <cfvo type="percent" val="33"/>
        <cfvo type="percent" val="67"/>
      </iconSet>
    </cfRule>
  </conditionalFormatting>
  <conditionalFormatting sqref="I32">
    <cfRule type="iconSet" priority="149">
      <iconSet iconSet="3Arrows">
        <cfvo type="percent" val="0"/>
        <cfvo type="percent" val="33"/>
        <cfvo type="percent" val="67"/>
      </iconSet>
    </cfRule>
    <cfRule type="iconSet" priority="150">
      <iconSet iconSet="3Arrows">
        <cfvo type="percent" val="0"/>
        <cfvo type="percent" val="33"/>
        <cfvo type="percent" val="67"/>
      </iconSet>
    </cfRule>
  </conditionalFormatting>
  <conditionalFormatting sqref="I34">
    <cfRule type="iconSet" priority="147">
      <iconSet iconSet="3Arrows">
        <cfvo type="percent" val="0"/>
        <cfvo type="percent" val="33"/>
        <cfvo type="percent" val="67"/>
      </iconSet>
    </cfRule>
    <cfRule type="iconSet" priority="148">
      <iconSet iconSet="3Arrows">
        <cfvo type="percent" val="0"/>
        <cfvo type="percent" val="33"/>
        <cfvo type="percent" val="67"/>
      </iconSet>
    </cfRule>
  </conditionalFormatting>
  <conditionalFormatting sqref="I35">
    <cfRule type="iconSet" priority="145">
      <iconSet iconSet="3Arrows">
        <cfvo type="percent" val="0"/>
        <cfvo type="percent" val="33"/>
        <cfvo type="percent" val="67"/>
      </iconSet>
    </cfRule>
    <cfRule type="iconSet" priority="146">
      <iconSet iconSet="3Arrows">
        <cfvo type="percent" val="0"/>
        <cfvo type="percent" val="33"/>
        <cfvo type="percent" val="67"/>
      </iconSet>
    </cfRule>
  </conditionalFormatting>
  <conditionalFormatting sqref="I37">
    <cfRule type="iconSet" priority="143">
      <iconSet iconSet="3Arrows">
        <cfvo type="percent" val="0"/>
        <cfvo type="percent" val="33"/>
        <cfvo type="percent" val="67"/>
      </iconSet>
    </cfRule>
    <cfRule type="iconSet" priority="144">
      <iconSet iconSet="3Arrows">
        <cfvo type="percent" val="0"/>
        <cfvo type="percent" val="33"/>
        <cfvo type="percent" val="67"/>
      </iconSet>
    </cfRule>
  </conditionalFormatting>
  <conditionalFormatting sqref="I38">
    <cfRule type="iconSet" priority="141">
      <iconSet iconSet="3Arrows">
        <cfvo type="percent" val="0"/>
        <cfvo type="percent" val="33"/>
        <cfvo type="percent" val="67"/>
      </iconSet>
    </cfRule>
    <cfRule type="iconSet" priority="142">
      <iconSet iconSet="3Arrows">
        <cfvo type="percent" val="0"/>
        <cfvo type="percent" val="33"/>
        <cfvo type="percent" val="67"/>
      </iconSet>
    </cfRule>
  </conditionalFormatting>
  <conditionalFormatting sqref="I40">
    <cfRule type="iconSet" priority="139">
      <iconSet iconSet="3Arrows">
        <cfvo type="percent" val="0"/>
        <cfvo type="percent" val="33"/>
        <cfvo type="percent" val="67"/>
      </iconSet>
    </cfRule>
    <cfRule type="iconSet" priority="140">
      <iconSet iconSet="3Arrows">
        <cfvo type="percent" val="0"/>
        <cfvo type="percent" val="33"/>
        <cfvo type="percent" val="67"/>
      </iconSet>
    </cfRule>
  </conditionalFormatting>
  <conditionalFormatting sqref="I41">
    <cfRule type="iconSet" priority="137">
      <iconSet iconSet="3Arrows">
        <cfvo type="percent" val="0"/>
        <cfvo type="percent" val="33"/>
        <cfvo type="percent" val="67"/>
      </iconSet>
    </cfRule>
    <cfRule type="iconSet" priority="138">
      <iconSet iconSet="3Arrows">
        <cfvo type="percent" val="0"/>
        <cfvo type="percent" val="33"/>
        <cfvo type="percent" val="67"/>
      </iconSet>
    </cfRule>
  </conditionalFormatting>
  <conditionalFormatting sqref="I43">
    <cfRule type="iconSet" priority="135">
      <iconSet iconSet="3Arrows">
        <cfvo type="percent" val="0"/>
        <cfvo type="percent" val="33"/>
        <cfvo type="percent" val="67"/>
      </iconSet>
    </cfRule>
    <cfRule type="iconSet" priority="136">
      <iconSet iconSet="3Arrows">
        <cfvo type="percent" val="0"/>
        <cfvo type="percent" val="33"/>
        <cfvo type="percent" val="67"/>
      </iconSet>
    </cfRule>
  </conditionalFormatting>
  <conditionalFormatting sqref="I44">
    <cfRule type="iconSet" priority="133">
      <iconSet iconSet="3Arrows">
        <cfvo type="percent" val="0"/>
        <cfvo type="percent" val="33"/>
        <cfvo type="percent" val="67"/>
      </iconSet>
    </cfRule>
    <cfRule type="iconSet" priority="134">
      <iconSet iconSet="3Arrows">
        <cfvo type="percent" val="0"/>
        <cfvo type="percent" val="33"/>
        <cfvo type="percent" val="67"/>
      </iconSet>
    </cfRule>
  </conditionalFormatting>
  <conditionalFormatting sqref="I46">
    <cfRule type="iconSet" priority="131">
      <iconSet iconSet="3Arrows">
        <cfvo type="percent" val="0"/>
        <cfvo type="percent" val="33"/>
        <cfvo type="percent" val="67"/>
      </iconSet>
    </cfRule>
    <cfRule type="iconSet" priority="132">
      <iconSet iconSet="3Arrows">
        <cfvo type="percent" val="0"/>
        <cfvo type="percent" val="33"/>
        <cfvo type="percent" val="67"/>
      </iconSet>
    </cfRule>
  </conditionalFormatting>
  <conditionalFormatting sqref="I47">
    <cfRule type="iconSet" priority="129">
      <iconSet iconSet="3Arrows">
        <cfvo type="percent" val="0"/>
        <cfvo type="percent" val="33"/>
        <cfvo type="percent" val="67"/>
      </iconSet>
    </cfRule>
    <cfRule type="iconSet" priority="130">
      <iconSet iconSet="3Arrows">
        <cfvo type="percent" val="0"/>
        <cfvo type="percent" val="33"/>
        <cfvo type="percent" val="67"/>
      </iconSet>
    </cfRule>
  </conditionalFormatting>
  <conditionalFormatting sqref="I49">
    <cfRule type="iconSet" priority="127">
      <iconSet iconSet="3Arrows">
        <cfvo type="percent" val="0"/>
        <cfvo type="percent" val="33"/>
        <cfvo type="percent" val="67"/>
      </iconSet>
    </cfRule>
    <cfRule type="iconSet" priority="128">
      <iconSet iconSet="3Arrows">
        <cfvo type="percent" val="0"/>
        <cfvo type="percent" val="33"/>
        <cfvo type="percent" val="67"/>
      </iconSet>
    </cfRule>
  </conditionalFormatting>
  <conditionalFormatting sqref="I50">
    <cfRule type="iconSet" priority="125">
      <iconSet iconSet="3Arrows">
        <cfvo type="percent" val="0"/>
        <cfvo type="percent" val="33"/>
        <cfvo type="percent" val="67"/>
      </iconSet>
    </cfRule>
    <cfRule type="iconSet" priority="126">
      <iconSet iconSet="3Arrows">
        <cfvo type="percent" val="0"/>
        <cfvo type="percent" val="33"/>
        <cfvo type="percent" val="67"/>
      </iconSet>
    </cfRule>
  </conditionalFormatting>
  <conditionalFormatting sqref="I52">
    <cfRule type="iconSet" priority="123">
      <iconSet iconSet="3Arrows">
        <cfvo type="percent" val="0"/>
        <cfvo type="percent" val="33"/>
        <cfvo type="percent" val="67"/>
      </iconSet>
    </cfRule>
    <cfRule type="iconSet" priority="124">
      <iconSet iconSet="3Arrows">
        <cfvo type="percent" val="0"/>
        <cfvo type="percent" val="33"/>
        <cfvo type="percent" val="67"/>
      </iconSet>
    </cfRule>
  </conditionalFormatting>
  <conditionalFormatting sqref="I53">
    <cfRule type="iconSet" priority="121">
      <iconSet iconSet="3Arrows">
        <cfvo type="percent" val="0"/>
        <cfvo type="percent" val="33"/>
        <cfvo type="percent" val="67"/>
      </iconSet>
    </cfRule>
    <cfRule type="iconSet" priority="122">
      <iconSet iconSet="3Arrows">
        <cfvo type="percent" val="0"/>
        <cfvo type="percent" val="33"/>
        <cfvo type="percent" val="67"/>
      </iconSet>
    </cfRule>
  </conditionalFormatting>
  <conditionalFormatting sqref="I55">
    <cfRule type="iconSet" priority="119">
      <iconSet iconSet="3Arrows">
        <cfvo type="percent" val="0"/>
        <cfvo type="percent" val="33"/>
        <cfvo type="percent" val="67"/>
      </iconSet>
    </cfRule>
    <cfRule type="iconSet" priority="120">
      <iconSet iconSet="3Arrows">
        <cfvo type="percent" val="0"/>
        <cfvo type="percent" val="33"/>
        <cfvo type="percent" val="67"/>
      </iconSet>
    </cfRule>
  </conditionalFormatting>
  <conditionalFormatting sqref="I56">
    <cfRule type="iconSet" priority="117">
      <iconSet iconSet="3Arrows">
        <cfvo type="percent" val="0"/>
        <cfvo type="percent" val="33"/>
        <cfvo type="percent" val="67"/>
      </iconSet>
    </cfRule>
    <cfRule type="iconSet" priority="118">
      <iconSet iconSet="3Arrows">
        <cfvo type="percent" val="0"/>
        <cfvo type="percent" val="33"/>
        <cfvo type="percent" val="67"/>
      </iconSet>
    </cfRule>
  </conditionalFormatting>
  <conditionalFormatting sqref="I58">
    <cfRule type="iconSet" priority="115">
      <iconSet iconSet="3Arrows">
        <cfvo type="percent" val="0"/>
        <cfvo type="percent" val="33"/>
        <cfvo type="percent" val="67"/>
      </iconSet>
    </cfRule>
    <cfRule type="iconSet" priority="116">
      <iconSet iconSet="3Arrows">
        <cfvo type="percent" val="0"/>
        <cfvo type="percent" val="33"/>
        <cfvo type="percent" val="67"/>
      </iconSet>
    </cfRule>
  </conditionalFormatting>
  <conditionalFormatting sqref="I59">
    <cfRule type="iconSet" priority="113">
      <iconSet iconSet="3Arrows">
        <cfvo type="percent" val="0"/>
        <cfvo type="percent" val="33"/>
        <cfvo type="percent" val="67"/>
      </iconSet>
    </cfRule>
    <cfRule type="iconSet" priority="114">
      <iconSet iconSet="3Arrows">
        <cfvo type="percent" val="0"/>
        <cfvo type="percent" val="33"/>
        <cfvo type="percent" val="67"/>
      </iconSet>
    </cfRule>
  </conditionalFormatting>
  <conditionalFormatting sqref="I61">
    <cfRule type="iconSet" priority="111">
      <iconSet iconSet="3Arrows">
        <cfvo type="percent" val="0"/>
        <cfvo type="percent" val="33"/>
        <cfvo type="percent" val="67"/>
      </iconSet>
    </cfRule>
    <cfRule type="iconSet" priority="112">
      <iconSet iconSet="3Arrows">
        <cfvo type="percent" val="0"/>
        <cfvo type="percent" val="33"/>
        <cfvo type="percent" val="67"/>
      </iconSet>
    </cfRule>
  </conditionalFormatting>
  <conditionalFormatting sqref="I62">
    <cfRule type="iconSet" priority="109">
      <iconSet iconSet="3Arrows">
        <cfvo type="percent" val="0"/>
        <cfvo type="percent" val="33"/>
        <cfvo type="percent" val="67"/>
      </iconSet>
    </cfRule>
    <cfRule type="iconSet" priority="110">
      <iconSet iconSet="3Arrows">
        <cfvo type="percent" val="0"/>
        <cfvo type="percent" val="33"/>
        <cfvo type="percent" val="67"/>
      </iconSet>
    </cfRule>
  </conditionalFormatting>
  <conditionalFormatting sqref="I64">
    <cfRule type="iconSet" priority="107">
      <iconSet iconSet="3Arrows">
        <cfvo type="percent" val="0"/>
        <cfvo type="percent" val="33"/>
        <cfvo type="percent" val="67"/>
      </iconSet>
    </cfRule>
    <cfRule type="iconSet" priority="108">
      <iconSet iconSet="3Arrows">
        <cfvo type="percent" val="0"/>
        <cfvo type="percent" val="33"/>
        <cfvo type="percent" val="67"/>
      </iconSet>
    </cfRule>
  </conditionalFormatting>
  <conditionalFormatting sqref="I65">
    <cfRule type="iconSet" priority="105">
      <iconSet iconSet="3Arrows">
        <cfvo type="percent" val="0"/>
        <cfvo type="percent" val="33"/>
        <cfvo type="percent" val="67"/>
      </iconSet>
    </cfRule>
    <cfRule type="iconSet" priority="106">
      <iconSet iconSet="3Arrows">
        <cfvo type="percent" val="0"/>
        <cfvo type="percent" val="33"/>
        <cfvo type="percent" val="67"/>
      </iconSet>
    </cfRule>
  </conditionalFormatting>
  <conditionalFormatting sqref="I67">
    <cfRule type="iconSet" priority="103">
      <iconSet iconSet="3Arrows">
        <cfvo type="percent" val="0"/>
        <cfvo type="percent" val="33"/>
        <cfvo type="percent" val="67"/>
      </iconSet>
    </cfRule>
    <cfRule type="iconSet" priority="104">
      <iconSet iconSet="3Arrows">
        <cfvo type="percent" val="0"/>
        <cfvo type="percent" val="33"/>
        <cfvo type="percent" val="67"/>
      </iconSet>
    </cfRule>
  </conditionalFormatting>
  <conditionalFormatting sqref="I68">
    <cfRule type="iconSet" priority="101">
      <iconSet iconSet="3Arrows">
        <cfvo type="percent" val="0"/>
        <cfvo type="percent" val="33"/>
        <cfvo type="percent" val="67"/>
      </iconSet>
    </cfRule>
    <cfRule type="iconSet" priority="102">
      <iconSet iconSet="3Arrows">
        <cfvo type="percent" val="0"/>
        <cfvo type="percent" val="33"/>
        <cfvo type="percent" val="67"/>
      </iconSet>
    </cfRule>
  </conditionalFormatting>
  <conditionalFormatting sqref="I70">
    <cfRule type="iconSet" priority="99">
      <iconSet iconSet="3Arrows">
        <cfvo type="percent" val="0"/>
        <cfvo type="percent" val="33"/>
        <cfvo type="percent" val="67"/>
      </iconSet>
    </cfRule>
    <cfRule type="iconSet" priority="100">
      <iconSet iconSet="3Arrows">
        <cfvo type="percent" val="0"/>
        <cfvo type="percent" val="33"/>
        <cfvo type="percent" val="67"/>
      </iconSet>
    </cfRule>
  </conditionalFormatting>
  <conditionalFormatting sqref="I71">
    <cfRule type="iconSet" priority="97">
      <iconSet iconSet="3Arrows">
        <cfvo type="percent" val="0"/>
        <cfvo type="percent" val="33"/>
        <cfvo type="percent" val="67"/>
      </iconSet>
    </cfRule>
    <cfRule type="iconSet" priority="98">
      <iconSet iconSet="3Arrows">
        <cfvo type="percent" val="0"/>
        <cfvo type="percent" val="33"/>
        <cfvo type="percent" val="67"/>
      </iconSet>
    </cfRule>
  </conditionalFormatting>
  <conditionalFormatting sqref="I73">
    <cfRule type="iconSet" priority="95">
      <iconSet iconSet="3Arrows">
        <cfvo type="percent" val="0"/>
        <cfvo type="percent" val="33"/>
        <cfvo type="percent" val="67"/>
      </iconSet>
    </cfRule>
    <cfRule type="iconSet" priority="96">
      <iconSet iconSet="3Arrows">
        <cfvo type="percent" val="0"/>
        <cfvo type="percent" val="33"/>
        <cfvo type="percent" val="67"/>
      </iconSet>
    </cfRule>
  </conditionalFormatting>
  <conditionalFormatting sqref="I74">
    <cfRule type="iconSet" priority="93">
      <iconSet iconSet="3Arrows">
        <cfvo type="percent" val="0"/>
        <cfvo type="percent" val="33"/>
        <cfvo type="percent" val="67"/>
      </iconSet>
    </cfRule>
    <cfRule type="iconSet" priority="94">
      <iconSet iconSet="3Arrows">
        <cfvo type="percent" val="0"/>
        <cfvo type="percent" val="33"/>
        <cfvo type="percent" val="67"/>
      </iconSet>
    </cfRule>
  </conditionalFormatting>
  <conditionalFormatting sqref="I76">
    <cfRule type="iconSet" priority="91">
      <iconSet iconSet="3Arrows">
        <cfvo type="percent" val="0"/>
        <cfvo type="percent" val="33"/>
        <cfvo type="percent" val="67"/>
      </iconSet>
    </cfRule>
    <cfRule type="iconSet" priority="92">
      <iconSet iconSet="3Arrows">
        <cfvo type="percent" val="0"/>
        <cfvo type="percent" val="33"/>
        <cfvo type="percent" val="67"/>
      </iconSet>
    </cfRule>
  </conditionalFormatting>
  <conditionalFormatting sqref="I77">
    <cfRule type="iconSet" priority="89">
      <iconSet iconSet="3Arrows">
        <cfvo type="percent" val="0"/>
        <cfvo type="percent" val="33"/>
        <cfvo type="percent" val="67"/>
      </iconSet>
    </cfRule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I79">
    <cfRule type="iconSet" priority="87">
      <iconSet iconSet="3Arrows">
        <cfvo type="percent" val="0"/>
        <cfvo type="percent" val="33"/>
        <cfvo type="percent" val="67"/>
      </iconSet>
    </cfRule>
    <cfRule type="iconSet" priority="88">
      <iconSet iconSet="3Arrows">
        <cfvo type="percent" val="0"/>
        <cfvo type="percent" val="33"/>
        <cfvo type="percent" val="67"/>
      </iconSet>
    </cfRule>
  </conditionalFormatting>
  <conditionalFormatting sqref="I80">
    <cfRule type="iconSet" priority="85">
      <iconSet iconSet="3Arrows">
        <cfvo type="percent" val="0"/>
        <cfvo type="percent" val="33"/>
        <cfvo type="percent" val="67"/>
      </iconSet>
    </cfRule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I82">
    <cfRule type="iconSet" priority="83">
      <iconSet iconSet="3Arrows">
        <cfvo type="percent" val="0"/>
        <cfvo type="percent" val="33"/>
        <cfvo type="percent" val="67"/>
      </iconSet>
    </cfRule>
    <cfRule type="iconSet" priority="84">
      <iconSet iconSet="3Arrows">
        <cfvo type="percent" val="0"/>
        <cfvo type="percent" val="33"/>
        <cfvo type="percent" val="67"/>
      </iconSet>
    </cfRule>
  </conditionalFormatting>
  <conditionalFormatting sqref="I83">
    <cfRule type="iconSet" priority="81">
      <iconSet iconSet="3Arrows">
        <cfvo type="percent" val="0"/>
        <cfvo type="percent" val="33"/>
        <cfvo type="percent" val="67"/>
      </iconSet>
    </cfRule>
    <cfRule type="iconSet" priority="82">
      <iconSet iconSet="3Arrows">
        <cfvo type="percent" val="0"/>
        <cfvo type="percent" val="33"/>
        <cfvo type="percent" val="67"/>
      </iconSet>
    </cfRule>
  </conditionalFormatting>
  <conditionalFormatting sqref="I85">
    <cfRule type="iconSet" priority="79">
      <iconSet iconSet="3Arrows">
        <cfvo type="percent" val="0"/>
        <cfvo type="percent" val="33"/>
        <cfvo type="percent" val="67"/>
      </iconSet>
    </cfRule>
    <cfRule type="iconSet" priority="80">
      <iconSet iconSet="3Arrows">
        <cfvo type="percent" val="0"/>
        <cfvo type="percent" val="33"/>
        <cfvo type="percent" val="67"/>
      </iconSet>
    </cfRule>
  </conditionalFormatting>
  <conditionalFormatting sqref="I86">
    <cfRule type="iconSet" priority="77">
      <iconSet iconSet="3Arrows">
        <cfvo type="percent" val="0"/>
        <cfvo type="percent" val="33"/>
        <cfvo type="percent" val="67"/>
      </iconSet>
    </cfRule>
    <cfRule type="iconSet" priority="78">
      <iconSet iconSet="3Arrows">
        <cfvo type="percent" val="0"/>
        <cfvo type="percent" val="33"/>
        <cfvo type="percent" val="67"/>
      </iconSet>
    </cfRule>
  </conditionalFormatting>
  <conditionalFormatting sqref="I88">
    <cfRule type="iconSet" priority="75">
      <iconSet iconSet="3Arrows">
        <cfvo type="percent" val="0"/>
        <cfvo type="percent" val="33"/>
        <cfvo type="percent" val="67"/>
      </iconSet>
    </cfRule>
    <cfRule type="iconSet" priority="76">
      <iconSet iconSet="3Arrows">
        <cfvo type="percent" val="0"/>
        <cfvo type="percent" val="33"/>
        <cfvo type="percent" val="67"/>
      </iconSet>
    </cfRule>
  </conditionalFormatting>
  <conditionalFormatting sqref="I89">
    <cfRule type="iconSet" priority="73">
      <iconSet iconSet="3Arrows">
        <cfvo type="percent" val="0"/>
        <cfvo type="percent" val="33"/>
        <cfvo type="percent" val="67"/>
      </iconSet>
    </cfRule>
    <cfRule type="iconSet" priority="74">
      <iconSet iconSet="3Arrows">
        <cfvo type="percent" val="0"/>
        <cfvo type="percent" val="33"/>
        <cfvo type="percent" val="67"/>
      </iconSet>
    </cfRule>
  </conditionalFormatting>
  <conditionalFormatting sqref="I91">
    <cfRule type="iconSet" priority="71">
      <iconSet iconSet="3Arrows">
        <cfvo type="percent" val="0"/>
        <cfvo type="percent" val="33"/>
        <cfvo type="percent" val="67"/>
      </iconSet>
    </cfRule>
    <cfRule type="iconSet" priority="72">
      <iconSet iconSet="3Arrows">
        <cfvo type="percent" val="0"/>
        <cfvo type="percent" val="33"/>
        <cfvo type="percent" val="67"/>
      </iconSet>
    </cfRule>
  </conditionalFormatting>
  <conditionalFormatting sqref="I92">
    <cfRule type="iconSet" priority="69">
      <iconSet iconSet="3Arrows">
        <cfvo type="percent" val="0"/>
        <cfvo type="percent" val="33"/>
        <cfvo type="percent" val="67"/>
      </iconSet>
    </cfRule>
    <cfRule type="iconSet" priority="70">
      <iconSet iconSet="3Arrows">
        <cfvo type="percent" val="0"/>
        <cfvo type="percent" val="33"/>
        <cfvo type="percent" val="67"/>
      </iconSet>
    </cfRule>
  </conditionalFormatting>
  <conditionalFormatting sqref="I94">
    <cfRule type="iconSet" priority="3">
      <iconSet iconSet="3Arrows">
        <cfvo type="percent" val="0"/>
        <cfvo type="percent" val="33"/>
        <cfvo type="percent" val="67"/>
      </iconSe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I95">
    <cfRule type="iconSet" priority="1">
      <iconSet iconSet="3Arrows">
        <cfvo type="percent" val="0"/>
        <cfvo type="percent" val="33"/>
        <cfvo type="percent" val="67"/>
      </iconSet>
    </cfRule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I97">
    <cfRule type="iconSet" priority="67">
      <iconSet iconSet="3Arrows">
        <cfvo type="percent" val="0"/>
        <cfvo type="percent" val="33"/>
        <cfvo type="percent" val="67"/>
      </iconSet>
    </cfRule>
    <cfRule type="iconSet" priority="68">
      <iconSet iconSet="3Arrows">
        <cfvo type="percent" val="0"/>
        <cfvo type="percent" val="33"/>
        <cfvo type="percent" val="67"/>
      </iconSet>
    </cfRule>
  </conditionalFormatting>
  <conditionalFormatting sqref="I98">
    <cfRule type="iconSet" priority="65">
      <iconSet iconSet="3Arrows">
        <cfvo type="percent" val="0"/>
        <cfvo type="percent" val="33"/>
        <cfvo type="percent" val="67"/>
      </iconSet>
    </cfRule>
    <cfRule type="iconSet" priority="66">
      <iconSet iconSet="3Arrows">
        <cfvo type="percent" val="0"/>
        <cfvo type="percent" val="33"/>
        <cfvo type="percent" val="67"/>
      </iconSet>
    </cfRule>
  </conditionalFormatting>
  <conditionalFormatting sqref="I100">
    <cfRule type="iconSet" priority="63">
      <iconSet iconSet="3Arrows">
        <cfvo type="percent" val="0"/>
        <cfvo type="percent" val="33"/>
        <cfvo type="percent" val="67"/>
      </iconSet>
    </cfRule>
    <cfRule type="iconSet" priority="64">
      <iconSet iconSet="3Arrows">
        <cfvo type="percent" val="0"/>
        <cfvo type="percent" val="33"/>
        <cfvo type="percent" val="67"/>
      </iconSet>
    </cfRule>
  </conditionalFormatting>
  <conditionalFormatting sqref="I101">
    <cfRule type="iconSet" priority="61">
      <iconSet iconSet="3Arrows">
        <cfvo type="percent" val="0"/>
        <cfvo type="percent" val="33"/>
        <cfvo type="percent" val="67"/>
      </iconSet>
    </cfRule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I103">
    <cfRule type="iconSet" priority="59">
      <iconSet iconSet="3Arrows">
        <cfvo type="percent" val="0"/>
        <cfvo type="percent" val="33"/>
        <cfvo type="percent" val="67"/>
      </iconSet>
    </cfRule>
    <cfRule type="iconSet" priority="60">
      <iconSet iconSet="3Arrows">
        <cfvo type="percent" val="0"/>
        <cfvo type="percent" val="33"/>
        <cfvo type="percent" val="67"/>
      </iconSet>
    </cfRule>
  </conditionalFormatting>
  <conditionalFormatting sqref="I104">
    <cfRule type="iconSet" priority="57">
      <iconSet iconSet="3Arrows">
        <cfvo type="percent" val="0"/>
        <cfvo type="percent" val="33"/>
        <cfvo type="percent" val="67"/>
      </iconSet>
    </cfRule>
    <cfRule type="iconSet" priority="58">
      <iconSet iconSet="3Arrows">
        <cfvo type="percent" val="0"/>
        <cfvo type="percent" val="33"/>
        <cfvo type="percent" val="67"/>
      </iconSet>
    </cfRule>
  </conditionalFormatting>
  <conditionalFormatting sqref="I106">
    <cfRule type="iconSet" priority="55">
      <iconSet iconSet="3Arrows">
        <cfvo type="percent" val="0"/>
        <cfvo type="percent" val="33"/>
        <cfvo type="percent" val="67"/>
      </iconSet>
    </cfRule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I107">
    <cfRule type="iconSet" priority="53">
      <iconSet iconSet="3Arrows">
        <cfvo type="percent" val="0"/>
        <cfvo type="percent" val="33"/>
        <cfvo type="percent" val="67"/>
      </iconSet>
    </cfRule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I109">
    <cfRule type="iconSet" priority="51">
      <iconSet iconSet="3Arrows">
        <cfvo type="percent" val="0"/>
        <cfvo type="percent" val="33"/>
        <cfvo type="percent" val="67"/>
      </iconSet>
    </cfRule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I110">
    <cfRule type="iconSet" priority="49">
      <iconSet iconSet="3Arrows">
        <cfvo type="percent" val="0"/>
        <cfvo type="percent" val="33"/>
        <cfvo type="percent" val="67"/>
      </iconSet>
    </cfRule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I112">
    <cfRule type="iconSet" priority="47">
      <iconSet iconSet="3Arrows">
        <cfvo type="percent" val="0"/>
        <cfvo type="percent" val="33"/>
        <cfvo type="percent" val="67"/>
      </iconSet>
    </cfRule>
    <cfRule type="iconSet" priority="48">
      <iconSet iconSet="3Arrows">
        <cfvo type="percent" val="0"/>
        <cfvo type="percent" val="33"/>
        <cfvo type="percent" val="67"/>
      </iconSet>
    </cfRule>
  </conditionalFormatting>
  <conditionalFormatting sqref="I113">
    <cfRule type="iconSet" priority="45">
      <iconSet iconSet="3Arrows">
        <cfvo type="percent" val="0"/>
        <cfvo type="percent" val="33"/>
        <cfvo type="percent" val="67"/>
      </iconSet>
    </cfRule>
    <cfRule type="iconSet" priority="46">
      <iconSet iconSet="3Arrows">
        <cfvo type="percent" val="0"/>
        <cfvo type="percent" val="33"/>
        <cfvo type="percent" val="67"/>
      </iconSet>
    </cfRule>
  </conditionalFormatting>
  <conditionalFormatting sqref="I115">
    <cfRule type="iconSet" priority="43">
      <iconSet iconSet="3Arrows">
        <cfvo type="percent" val="0"/>
        <cfvo type="percent" val="33"/>
        <cfvo type="percent" val="67"/>
      </iconSet>
    </cfRule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I116">
    <cfRule type="iconSet" priority="41">
      <iconSet iconSet="3Arrows">
        <cfvo type="percent" val="0"/>
        <cfvo type="percent" val="33"/>
        <cfvo type="percent" val="67"/>
      </iconSet>
    </cfRule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I118">
    <cfRule type="iconSet" priority="39">
      <iconSet iconSet="3Arrows">
        <cfvo type="percent" val="0"/>
        <cfvo type="percent" val="33"/>
        <cfvo type="percent" val="67"/>
      </iconSet>
    </cfRule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I119">
    <cfRule type="iconSet" priority="37">
      <iconSet iconSet="3Arrows">
        <cfvo type="percent" val="0"/>
        <cfvo type="percent" val="33"/>
        <cfvo type="percent" val="67"/>
      </iconSet>
    </cfRule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I121">
    <cfRule type="iconSet" priority="35">
      <iconSet iconSet="3Arrows">
        <cfvo type="percent" val="0"/>
        <cfvo type="percent" val="33"/>
        <cfvo type="percent" val="67"/>
      </iconSet>
    </cfRule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I122">
    <cfRule type="iconSet" priority="33">
      <iconSet iconSet="3Arrows">
        <cfvo type="percent" val="0"/>
        <cfvo type="percent" val="33"/>
        <cfvo type="percent" val="67"/>
      </iconSet>
    </cfRule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I124">
    <cfRule type="iconSet" priority="31">
      <iconSet iconSet="3Arrows">
        <cfvo type="percent" val="0"/>
        <cfvo type="percent" val="33"/>
        <cfvo type="percent" val="67"/>
      </iconSet>
    </cfRule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I125">
    <cfRule type="iconSet" priority="29">
      <iconSet iconSet="3Arrows">
        <cfvo type="percent" val="0"/>
        <cfvo type="percent" val="33"/>
        <cfvo type="percent" val="67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I127">
    <cfRule type="iconSet" priority="27">
      <iconSet iconSet="3Arrows">
        <cfvo type="percent" val="0"/>
        <cfvo type="percent" val="33"/>
        <cfvo type="percent" val="67"/>
      </iconSet>
    </cfRule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I128">
    <cfRule type="iconSet" priority="25">
      <iconSet iconSet="3Arrows">
        <cfvo type="percent" val="0"/>
        <cfvo type="percent" val="33"/>
        <cfvo type="percent" val="67"/>
      </iconSet>
    </cfRule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I130">
    <cfRule type="iconSet" priority="23">
      <iconSet iconSet="3Arrows">
        <cfvo type="percent" val="0"/>
        <cfvo type="percent" val="33"/>
        <cfvo type="percent" val="67"/>
      </iconSet>
    </cfRule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I131">
    <cfRule type="iconSet" priority="21">
      <iconSet iconSet="3Arrows">
        <cfvo type="percent" val="0"/>
        <cfvo type="percent" val="33"/>
        <cfvo type="percent" val="67"/>
      </iconSet>
    </cfRule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I133">
    <cfRule type="iconSet" priority="19">
      <iconSet iconSet="3Arrows">
        <cfvo type="percent" val="0"/>
        <cfvo type="percent" val="33"/>
        <cfvo type="percent" val="67"/>
      </iconSet>
    </cfRule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I134">
    <cfRule type="iconSet" priority="17">
      <iconSet iconSet="3Arrows">
        <cfvo type="percent" val="0"/>
        <cfvo type="percent" val="33"/>
        <cfvo type="percent" val="67"/>
      </iconSet>
    </cfRule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I136">
    <cfRule type="iconSet" priority="15">
      <iconSet iconSet="3Arrows">
        <cfvo type="percent" val="0"/>
        <cfvo type="percent" val="33"/>
        <cfvo type="percent" val="67"/>
      </iconSet>
    </cfRule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I137">
    <cfRule type="iconSet" priority="13">
      <iconSet iconSet="3Arrows">
        <cfvo type="percent" val="0"/>
        <cfvo type="percent" val="33"/>
        <cfvo type="percent" val="67"/>
      </iconSet>
    </cfRule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I139">
    <cfRule type="iconSet" priority="11">
      <iconSet iconSet="3Arrows">
        <cfvo type="percent" val="0"/>
        <cfvo type="percent" val="33"/>
        <cfvo type="percent" val="67"/>
      </iconSet>
    </cfRule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I140">
    <cfRule type="iconSet" priority="9">
      <iconSet iconSet="3Arrows">
        <cfvo type="percent" val="0"/>
        <cfvo type="percent" val="33"/>
        <cfvo type="percent" val="67"/>
      </iconSet>
    </cfRule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I142">
    <cfRule type="iconSet" priority="7">
      <iconSet iconSet="3Arrows">
        <cfvo type="percent" val="0"/>
        <cfvo type="percent" val="33"/>
        <cfvo type="percent" val="67"/>
      </iconSe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I143">
    <cfRule type="iconSet" priority="5">
      <iconSet iconSet="3Arrows">
        <cfvo type="percent" val="0"/>
        <cfvo type="percent" val="33"/>
        <cfvo type="percent" val="67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printOptions horizontalCentered="1"/>
  <pageMargins left="0.23622047244094491" right="0.23622047244094491" top="0.39370078740157483" bottom="0" header="0" footer="0"/>
  <pageSetup paperSize="9" orientation="landscape" r:id="rId1"/>
  <headerFooter>
    <oddFooter>&amp;R&amp;P</oddFooter>
  </headerFooter>
  <rowBreaks count="6" manualBreakCount="6">
    <brk id="24" max="9" man="1"/>
    <brk id="42" max="9" man="1"/>
    <brk id="66" max="9" man="1"/>
    <brk id="90" max="9" man="1"/>
    <brk id="114" max="9" man="1"/>
    <brk id="138" max="9" man="1"/>
  </rowBreaks>
  <colBreaks count="1" manualBreakCount="1">
    <brk id="10" max="1048575" man="1"/>
  </col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B33D9-068F-42EE-98BD-25DC27E34E64}">
  <sheetPr>
    <tabColor theme="7" tint="-0.249977111117893"/>
  </sheetPr>
  <dimension ref="A1:K213"/>
  <sheetViews>
    <sheetView view="pageBreakPreview" zoomScale="110" zoomScaleNormal="120" zoomScaleSheetLayoutView="110" workbookViewId="0">
      <selection sqref="A1:XFD1"/>
    </sheetView>
  </sheetViews>
  <sheetFormatPr defaultColWidth="9" defaultRowHeight="17.399999999999999"/>
  <cols>
    <col min="1" max="1" width="4.33203125" style="705" customWidth="1"/>
    <col min="2" max="2" width="24.88671875" style="706" customWidth="1"/>
    <col min="3" max="4" width="15.6640625" style="707" customWidth="1"/>
    <col min="5" max="5" width="11.33203125" style="705" customWidth="1"/>
    <col min="6" max="7" width="15.88671875" style="707" customWidth="1"/>
    <col min="8" max="8" width="13.44140625" style="708" customWidth="1"/>
    <col min="9" max="9" width="15.44140625" style="705" customWidth="1"/>
    <col min="10" max="10" width="13.21875" style="647" hidden="1" customWidth="1"/>
    <col min="11" max="12" width="9" style="647" customWidth="1"/>
    <col min="13" max="13" width="9.109375" style="647" customWidth="1"/>
    <col min="14" max="16384" width="9" style="647"/>
  </cols>
  <sheetData>
    <row r="1" spans="1:11" s="99" customFormat="1" ht="21">
      <c r="A1" s="713" t="s">
        <v>1542</v>
      </c>
      <c r="B1" s="713"/>
      <c r="C1" s="713"/>
      <c r="D1" s="713"/>
      <c r="E1" s="713"/>
      <c r="F1" s="713"/>
      <c r="G1" s="713"/>
      <c r="H1" s="713"/>
      <c r="I1" s="713"/>
    </row>
    <row r="2" spans="1:11" ht="21.75" customHeight="1">
      <c r="A2" s="722" t="s">
        <v>1559</v>
      </c>
      <c r="B2" s="722"/>
      <c r="C2" s="722"/>
      <c r="D2" s="722"/>
      <c r="E2" s="722"/>
      <c r="F2" s="722"/>
      <c r="G2" s="722"/>
      <c r="H2" s="722"/>
      <c r="I2" s="722"/>
    </row>
    <row r="3" spans="1:11" ht="21.75" customHeight="1">
      <c r="A3" s="723" t="s">
        <v>0</v>
      </c>
      <c r="B3" s="722"/>
      <c r="C3" s="722"/>
      <c r="D3" s="722"/>
      <c r="E3" s="722"/>
      <c r="F3" s="722"/>
      <c r="G3" s="722"/>
      <c r="H3" s="722"/>
      <c r="I3" s="722"/>
    </row>
    <row r="4" spans="1:11" ht="21.75" customHeight="1">
      <c r="A4" s="724" t="s">
        <v>1</v>
      </c>
      <c r="B4" s="727" t="s">
        <v>2</v>
      </c>
      <c r="C4" s="101" t="s">
        <v>3</v>
      </c>
      <c r="D4" s="730" t="s">
        <v>4</v>
      </c>
      <c r="E4" s="724" t="s">
        <v>5</v>
      </c>
      <c r="F4" s="101" t="s">
        <v>6</v>
      </c>
      <c r="G4" s="101" t="s">
        <v>7</v>
      </c>
      <c r="H4" s="648" t="s">
        <v>8</v>
      </c>
      <c r="I4" s="649" t="s">
        <v>9</v>
      </c>
      <c r="J4" s="650" t="s">
        <v>854</v>
      </c>
    </row>
    <row r="5" spans="1:11" ht="21.75" customHeight="1">
      <c r="A5" s="725"/>
      <c r="B5" s="728"/>
      <c r="C5" s="105" t="s">
        <v>10</v>
      </c>
      <c r="D5" s="731"/>
      <c r="E5" s="725"/>
      <c r="F5" s="652" t="s">
        <v>11</v>
      </c>
      <c r="G5" s="652" t="s">
        <v>12</v>
      </c>
      <c r="H5" s="651" t="s">
        <v>13</v>
      </c>
      <c r="I5" s="653" t="s">
        <v>14</v>
      </c>
      <c r="J5" s="654"/>
    </row>
    <row r="6" spans="1:11" ht="21.75" customHeight="1">
      <c r="A6" s="726"/>
      <c r="B6" s="729"/>
      <c r="C6" s="109"/>
      <c r="D6" s="732"/>
      <c r="E6" s="726"/>
      <c r="F6" s="657"/>
      <c r="G6" s="656" t="s">
        <v>15</v>
      </c>
      <c r="H6" s="655"/>
      <c r="I6" s="658" t="s">
        <v>16</v>
      </c>
      <c r="J6" s="659"/>
    </row>
    <row r="7" spans="1:11" ht="21.75" customHeight="1">
      <c r="A7" s="660">
        <v>1</v>
      </c>
      <c r="B7" s="733" t="s">
        <v>1204</v>
      </c>
      <c r="C7" s="359">
        <v>35000</v>
      </c>
      <c r="D7" s="359">
        <v>35000</v>
      </c>
      <c r="E7" s="141" t="s">
        <v>20</v>
      </c>
      <c r="F7" s="194" t="s">
        <v>473</v>
      </c>
      <c r="G7" s="194" t="s">
        <v>473</v>
      </c>
      <c r="H7" s="662" t="s">
        <v>17</v>
      </c>
      <c r="I7" s="663" t="s">
        <v>1206</v>
      </c>
      <c r="J7" s="664"/>
      <c r="K7" s="683" t="s">
        <v>1205</v>
      </c>
    </row>
    <row r="8" spans="1:11" ht="21.75" customHeight="1">
      <c r="A8" s="660"/>
      <c r="B8" s="733"/>
      <c r="C8" s="183"/>
      <c r="D8" s="184"/>
      <c r="E8" s="660"/>
      <c r="F8" s="183">
        <v>35000</v>
      </c>
      <c r="G8" s="183">
        <v>35000</v>
      </c>
      <c r="H8" s="662" t="s">
        <v>18</v>
      </c>
      <c r="I8" s="665" t="s">
        <v>1207</v>
      </c>
      <c r="J8" s="654"/>
    </row>
    <row r="9" spans="1:11" ht="21" customHeight="1">
      <c r="A9" s="666"/>
      <c r="B9" s="733"/>
      <c r="C9" s="186"/>
      <c r="D9" s="667"/>
      <c r="E9" s="660"/>
      <c r="F9" s="668"/>
      <c r="G9" s="668"/>
      <c r="H9" s="662" t="s">
        <v>19</v>
      </c>
      <c r="I9" s="669"/>
      <c r="J9" s="659"/>
    </row>
    <row r="10" spans="1:11" ht="21.75" customHeight="1">
      <c r="A10" s="660">
        <v>2</v>
      </c>
      <c r="B10" s="733" t="s">
        <v>1208</v>
      </c>
      <c r="C10" s="359">
        <v>5000</v>
      </c>
      <c r="D10" s="359">
        <v>5000</v>
      </c>
      <c r="E10" s="141" t="s">
        <v>20</v>
      </c>
      <c r="F10" s="173" t="s">
        <v>100</v>
      </c>
      <c r="G10" s="173" t="s">
        <v>100</v>
      </c>
      <c r="H10" s="671" t="s">
        <v>17</v>
      </c>
      <c r="I10" s="663" t="s">
        <v>1211</v>
      </c>
      <c r="J10" s="672"/>
      <c r="K10" s="683" t="s">
        <v>1209</v>
      </c>
    </row>
    <row r="11" spans="1:11" ht="21.75" customHeight="1">
      <c r="A11" s="660"/>
      <c r="B11" s="733"/>
      <c r="C11" s="183"/>
      <c r="D11" s="184"/>
      <c r="E11" s="660"/>
      <c r="F11" s="548" t="s">
        <v>1210</v>
      </c>
      <c r="G11" s="548" t="s">
        <v>1210</v>
      </c>
      <c r="H11" s="662" t="s">
        <v>18</v>
      </c>
      <c r="I11" s="665" t="s">
        <v>1207</v>
      </c>
      <c r="J11" s="654"/>
    </row>
    <row r="12" spans="1:11" ht="21.75" customHeight="1">
      <c r="A12" s="666"/>
      <c r="B12" s="733"/>
      <c r="C12" s="186"/>
      <c r="D12" s="187"/>
      <c r="E12" s="666"/>
      <c r="F12" s="154">
        <v>5000</v>
      </c>
      <c r="G12" s="154">
        <v>5000</v>
      </c>
      <c r="H12" s="673" t="s">
        <v>19</v>
      </c>
      <c r="I12" s="674"/>
      <c r="J12" s="659"/>
    </row>
    <row r="13" spans="1:11" ht="21.75" customHeight="1">
      <c r="A13" s="660">
        <v>3</v>
      </c>
      <c r="B13" s="717" t="s">
        <v>1212</v>
      </c>
      <c r="C13" s="359">
        <v>3000</v>
      </c>
      <c r="D13" s="359">
        <v>3000</v>
      </c>
      <c r="E13" s="141" t="s">
        <v>20</v>
      </c>
      <c r="F13" s="191" t="s">
        <v>1214</v>
      </c>
      <c r="G13" s="191" t="s">
        <v>1214</v>
      </c>
      <c r="H13" s="671" t="s">
        <v>17</v>
      </c>
      <c r="I13" s="663" t="s">
        <v>892</v>
      </c>
      <c r="J13" s="676"/>
      <c r="K13" s="647">
        <v>68089062413</v>
      </c>
    </row>
    <row r="14" spans="1:11" ht="21.75" customHeight="1">
      <c r="A14" s="660"/>
      <c r="B14" s="718"/>
      <c r="C14" s="183"/>
      <c r="D14" s="184"/>
      <c r="E14" s="660"/>
      <c r="F14" s="677">
        <v>2022.3</v>
      </c>
      <c r="G14" s="677">
        <v>2022.3</v>
      </c>
      <c r="H14" s="662" t="s">
        <v>18</v>
      </c>
      <c r="I14" s="665" t="s">
        <v>1213</v>
      </c>
      <c r="J14" s="654"/>
    </row>
    <row r="15" spans="1:11" ht="21.75" customHeight="1">
      <c r="A15" s="666"/>
      <c r="B15" s="719"/>
      <c r="C15" s="186"/>
      <c r="D15" s="187"/>
      <c r="E15" s="666"/>
      <c r="F15" s="188"/>
      <c r="G15" s="188"/>
      <c r="H15" s="673" t="s">
        <v>19</v>
      </c>
      <c r="I15" s="674"/>
      <c r="J15" s="659"/>
    </row>
    <row r="16" spans="1:11" ht="21.75" customHeight="1">
      <c r="A16" s="660">
        <v>4</v>
      </c>
      <c r="B16" s="717" t="s">
        <v>1215</v>
      </c>
      <c r="C16" s="183">
        <v>8596.3799999999992</v>
      </c>
      <c r="D16" s="183">
        <v>8596.3799999999992</v>
      </c>
      <c r="E16" s="141" t="s">
        <v>20</v>
      </c>
      <c r="F16" s="678" t="s">
        <v>1081</v>
      </c>
      <c r="G16" s="678" t="s">
        <v>1081</v>
      </c>
      <c r="H16" s="671" t="s">
        <v>17</v>
      </c>
      <c r="I16" s="663" t="s">
        <v>897</v>
      </c>
      <c r="J16" s="679"/>
      <c r="K16" s="532">
        <v>68089096404</v>
      </c>
    </row>
    <row r="17" spans="1:11" ht="21.75" customHeight="1">
      <c r="A17" s="660"/>
      <c r="B17" s="718"/>
      <c r="C17" s="183"/>
      <c r="D17" s="184"/>
      <c r="E17" s="660"/>
      <c r="F17" s="681" t="s">
        <v>157</v>
      </c>
      <c r="G17" s="681" t="s">
        <v>157</v>
      </c>
      <c r="H17" s="662" t="s">
        <v>18</v>
      </c>
      <c r="I17" s="665" t="s">
        <v>1219</v>
      </c>
      <c r="J17" s="654"/>
    </row>
    <row r="18" spans="1:11" ht="21.75" customHeight="1">
      <c r="A18" s="666"/>
      <c r="B18" s="719"/>
      <c r="C18" s="186"/>
      <c r="D18" s="187"/>
      <c r="E18" s="666"/>
      <c r="F18" s="183">
        <v>8596.3799999999992</v>
      </c>
      <c r="G18" s="183">
        <v>8596.3799999999992</v>
      </c>
      <c r="H18" s="673" t="s">
        <v>19</v>
      </c>
      <c r="I18" s="674"/>
      <c r="J18" s="659"/>
    </row>
    <row r="19" spans="1:11" ht="21.75" customHeight="1">
      <c r="A19" s="660">
        <v>5</v>
      </c>
      <c r="B19" s="717" t="s">
        <v>1216</v>
      </c>
      <c r="C19" s="359">
        <v>2300.5</v>
      </c>
      <c r="D19" s="359">
        <v>2300.5</v>
      </c>
      <c r="E19" s="141" t="s">
        <v>20</v>
      </c>
      <c r="F19" s="678" t="s">
        <v>1081</v>
      </c>
      <c r="G19" s="678" t="s">
        <v>1081</v>
      </c>
      <c r="H19" s="671" t="s">
        <v>17</v>
      </c>
      <c r="I19" s="663" t="s">
        <v>901</v>
      </c>
      <c r="J19" s="664"/>
      <c r="K19" s="683">
        <v>68089096229</v>
      </c>
    </row>
    <row r="20" spans="1:11" ht="21.75" customHeight="1">
      <c r="A20" s="660"/>
      <c r="B20" s="718"/>
      <c r="C20" s="183"/>
      <c r="D20" s="184"/>
      <c r="E20" s="660"/>
      <c r="F20" s="681" t="s">
        <v>157</v>
      </c>
      <c r="G20" s="881" t="s">
        <v>157</v>
      </c>
      <c r="H20" s="662" t="s">
        <v>18</v>
      </c>
      <c r="I20" s="665" t="s">
        <v>1219</v>
      </c>
      <c r="J20" s="654"/>
    </row>
    <row r="21" spans="1:11" ht="21.75" customHeight="1">
      <c r="A21" s="666"/>
      <c r="B21" s="719"/>
      <c r="C21" s="186"/>
      <c r="D21" s="187"/>
      <c r="E21" s="666"/>
      <c r="F21" s="560">
        <v>2300.5</v>
      </c>
      <c r="G21" s="183">
        <v>2300.5</v>
      </c>
      <c r="H21" s="673" t="s">
        <v>19</v>
      </c>
      <c r="I21" s="674"/>
      <c r="J21" s="659"/>
    </row>
    <row r="22" spans="1:11" ht="21.75" customHeight="1">
      <c r="A22" s="660">
        <v>6</v>
      </c>
      <c r="B22" s="717" t="s">
        <v>1244</v>
      </c>
      <c r="C22" s="359">
        <v>28823</v>
      </c>
      <c r="D22" s="359">
        <v>28823</v>
      </c>
      <c r="E22" s="141" t="s">
        <v>20</v>
      </c>
      <c r="F22" s="194" t="s">
        <v>111</v>
      </c>
      <c r="G22" s="194" t="s">
        <v>111</v>
      </c>
      <c r="H22" s="671" t="s">
        <v>17</v>
      </c>
      <c r="I22" s="663" t="s">
        <v>920</v>
      </c>
      <c r="J22" s="664"/>
      <c r="K22" s="882">
        <v>68089096673</v>
      </c>
    </row>
    <row r="23" spans="1:11" ht="21.75" customHeight="1">
      <c r="A23" s="660"/>
      <c r="B23" s="718"/>
      <c r="C23" s="183"/>
      <c r="D23" s="184"/>
      <c r="E23" s="660"/>
      <c r="F23" s="694" t="s">
        <v>153</v>
      </c>
      <c r="G23" s="694" t="s">
        <v>153</v>
      </c>
      <c r="H23" s="662" t="s">
        <v>18</v>
      </c>
      <c r="I23" s="665" t="s">
        <v>1219</v>
      </c>
      <c r="J23" s="654"/>
    </row>
    <row r="24" spans="1:11" ht="21.75" customHeight="1">
      <c r="A24" s="666"/>
      <c r="B24" s="719"/>
      <c r="C24" s="186"/>
      <c r="D24" s="187"/>
      <c r="E24" s="666"/>
      <c r="F24" s="560">
        <v>28823</v>
      </c>
      <c r="G24" s="186">
        <v>28823</v>
      </c>
      <c r="H24" s="673" t="s">
        <v>19</v>
      </c>
      <c r="I24" s="674"/>
      <c r="J24" s="659"/>
    </row>
    <row r="25" spans="1:11" ht="21.75" customHeight="1">
      <c r="A25" s="685">
        <v>7</v>
      </c>
      <c r="B25" s="714" t="s">
        <v>1245</v>
      </c>
      <c r="C25" s="359">
        <v>16183</v>
      </c>
      <c r="D25" s="359">
        <v>16183</v>
      </c>
      <c r="E25" s="141" t="s">
        <v>20</v>
      </c>
      <c r="F25" s="194" t="s">
        <v>111</v>
      </c>
      <c r="G25" s="194" t="s">
        <v>111</v>
      </c>
      <c r="H25" s="671" t="s">
        <v>17</v>
      </c>
      <c r="I25" s="663" t="s">
        <v>923</v>
      </c>
      <c r="J25" s="664"/>
      <c r="K25" s="882">
        <v>68089197702</v>
      </c>
    </row>
    <row r="26" spans="1:11" ht="21.75" customHeight="1">
      <c r="A26" s="687"/>
      <c r="B26" s="715"/>
      <c r="C26" s="183"/>
      <c r="D26" s="184"/>
      <c r="E26" s="660"/>
      <c r="F26" s="694" t="s">
        <v>153</v>
      </c>
      <c r="G26" s="694" t="s">
        <v>153</v>
      </c>
      <c r="H26" s="662" t="s">
        <v>18</v>
      </c>
      <c r="I26" s="665" t="s">
        <v>1219</v>
      </c>
      <c r="J26" s="654"/>
      <c r="K26" s="683"/>
    </row>
    <row r="27" spans="1:11" ht="21.75" customHeight="1">
      <c r="A27" s="688"/>
      <c r="B27" s="716"/>
      <c r="C27" s="186"/>
      <c r="D27" s="187"/>
      <c r="E27" s="666"/>
      <c r="F27" s="183">
        <v>16183</v>
      </c>
      <c r="G27" s="183">
        <v>16183</v>
      </c>
      <c r="H27" s="673" t="s">
        <v>19</v>
      </c>
      <c r="I27" s="689"/>
      <c r="J27" s="659"/>
    </row>
    <row r="28" spans="1:11" ht="21.75" customHeight="1">
      <c r="A28" s="687">
        <v>8</v>
      </c>
      <c r="B28" s="714" t="s">
        <v>1217</v>
      </c>
      <c r="C28" s="359">
        <v>18594</v>
      </c>
      <c r="D28" s="359">
        <v>18594</v>
      </c>
      <c r="E28" s="279" t="s">
        <v>20</v>
      </c>
      <c r="F28" s="194" t="s">
        <v>111</v>
      </c>
      <c r="G28" s="194" t="s">
        <v>111</v>
      </c>
      <c r="H28" s="671" t="s">
        <v>17</v>
      </c>
      <c r="I28" s="663" t="s">
        <v>925</v>
      </c>
      <c r="J28" s="680"/>
      <c r="K28" s="882">
        <v>68089096093</v>
      </c>
    </row>
    <row r="29" spans="1:11" ht="21.75" customHeight="1">
      <c r="A29" s="687"/>
      <c r="B29" s="715"/>
      <c r="C29" s="183"/>
      <c r="D29" s="184"/>
      <c r="E29" s="687"/>
      <c r="F29" s="694" t="s">
        <v>153</v>
      </c>
      <c r="G29" s="184" t="s">
        <v>153</v>
      </c>
      <c r="H29" s="662" t="s">
        <v>18</v>
      </c>
      <c r="I29" s="665" t="s">
        <v>1219</v>
      </c>
      <c r="J29" s="654"/>
    </row>
    <row r="30" spans="1:11" ht="21.75" customHeight="1">
      <c r="A30" s="688"/>
      <c r="B30" s="716"/>
      <c r="C30" s="691"/>
      <c r="D30" s="667"/>
      <c r="E30" s="692"/>
      <c r="F30" s="560">
        <v>18594</v>
      </c>
      <c r="G30" s="560">
        <v>18594</v>
      </c>
      <c r="H30" s="673" t="s">
        <v>19</v>
      </c>
      <c r="I30" s="689"/>
      <c r="J30" s="659"/>
    </row>
    <row r="31" spans="1:11" ht="21.75" customHeight="1">
      <c r="A31" s="660">
        <v>9</v>
      </c>
      <c r="B31" s="717" t="s">
        <v>1246</v>
      </c>
      <c r="C31" s="359">
        <v>3180</v>
      </c>
      <c r="D31" s="359">
        <v>3180</v>
      </c>
      <c r="E31" s="141" t="s">
        <v>20</v>
      </c>
      <c r="F31" s="194" t="s">
        <v>111</v>
      </c>
      <c r="G31" s="194" t="s">
        <v>111</v>
      </c>
      <c r="H31" s="671" t="s">
        <v>17</v>
      </c>
      <c r="I31" s="663" t="s">
        <v>1218</v>
      </c>
      <c r="J31" s="664"/>
      <c r="K31" s="882">
        <v>68089130755</v>
      </c>
    </row>
    <row r="32" spans="1:11" ht="21.75" customHeight="1">
      <c r="A32" s="660"/>
      <c r="B32" s="718"/>
      <c r="C32" s="677"/>
      <c r="D32" s="677"/>
      <c r="E32" s="660"/>
      <c r="F32" s="694" t="s">
        <v>153</v>
      </c>
      <c r="G32" s="184" t="s">
        <v>153</v>
      </c>
      <c r="H32" s="662" t="s">
        <v>18</v>
      </c>
      <c r="I32" s="665" t="s">
        <v>1219</v>
      </c>
      <c r="J32" s="654"/>
    </row>
    <row r="33" spans="1:11" ht="21.75" customHeight="1">
      <c r="A33" s="666"/>
      <c r="B33" s="719"/>
      <c r="C33" s="186"/>
      <c r="D33" s="187"/>
      <c r="E33" s="666"/>
      <c r="F33" s="560">
        <v>3180</v>
      </c>
      <c r="G33" s="186">
        <v>3180</v>
      </c>
      <c r="H33" s="673" t="s">
        <v>19</v>
      </c>
      <c r="I33" s="674"/>
      <c r="J33" s="659"/>
    </row>
    <row r="34" spans="1:11" ht="21.75" customHeight="1">
      <c r="A34" s="685">
        <v>10</v>
      </c>
      <c r="B34" s="717" t="s">
        <v>1220</v>
      </c>
      <c r="C34" s="183">
        <v>4300</v>
      </c>
      <c r="D34" s="183">
        <v>4300</v>
      </c>
      <c r="E34" s="141" t="s">
        <v>20</v>
      </c>
      <c r="F34" s="173" t="s">
        <v>100</v>
      </c>
      <c r="G34" s="173" t="s">
        <v>100</v>
      </c>
      <c r="H34" s="671" t="s">
        <v>17</v>
      </c>
      <c r="I34" s="663" t="s">
        <v>1221</v>
      </c>
      <c r="J34" s="664"/>
      <c r="K34" s="532">
        <v>68089096547</v>
      </c>
    </row>
    <row r="35" spans="1:11" ht="21.75" customHeight="1">
      <c r="A35" s="687"/>
      <c r="B35" s="718"/>
      <c r="C35" s="183"/>
      <c r="D35" s="184"/>
      <c r="E35" s="660"/>
      <c r="F35" s="548" t="s">
        <v>1210</v>
      </c>
      <c r="G35" s="548" t="s">
        <v>1210</v>
      </c>
      <c r="H35" s="662" t="s">
        <v>18</v>
      </c>
      <c r="I35" s="665" t="s">
        <v>1219</v>
      </c>
      <c r="J35" s="654"/>
    </row>
    <row r="36" spans="1:11" ht="21.75" customHeight="1">
      <c r="A36" s="688"/>
      <c r="B36" s="719"/>
      <c r="C36" s="186"/>
      <c r="D36" s="187"/>
      <c r="E36" s="666"/>
      <c r="F36" s="560">
        <v>4300</v>
      </c>
      <c r="G36" s="186">
        <v>4300</v>
      </c>
      <c r="H36" s="673" t="s">
        <v>19</v>
      </c>
      <c r="I36" s="674"/>
      <c r="J36" s="659"/>
    </row>
    <row r="37" spans="1:11" ht="21.75" customHeight="1">
      <c r="A37" s="687">
        <v>11</v>
      </c>
      <c r="B37" s="717" t="s">
        <v>1222</v>
      </c>
      <c r="C37" s="184">
        <v>20000</v>
      </c>
      <c r="D37" s="184">
        <v>20000</v>
      </c>
      <c r="E37" s="141" t="s">
        <v>20</v>
      </c>
      <c r="F37" s="682" t="s">
        <v>1223</v>
      </c>
      <c r="G37" s="682" t="s">
        <v>1223</v>
      </c>
      <c r="H37" s="671" t="s">
        <v>17</v>
      </c>
      <c r="I37" s="663" t="s">
        <v>1224</v>
      </c>
      <c r="J37" s="664"/>
      <c r="K37" s="532">
        <v>68089143729</v>
      </c>
    </row>
    <row r="38" spans="1:11" ht="21.75" customHeight="1">
      <c r="A38" s="687"/>
      <c r="B38" s="718"/>
      <c r="C38" s="153"/>
      <c r="D38" s="153"/>
      <c r="E38" s="660"/>
      <c r="F38" s="184">
        <v>20000</v>
      </c>
      <c r="G38" s="184">
        <v>20000</v>
      </c>
      <c r="H38" s="662" t="s">
        <v>18</v>
      </c>
      <c r="I38" s="665" t="s">
        <v>1219</v>
      </c>
      <c r="J38" s="654"/>
    </row>
    <row r="39" spans="1:11" ht="21.75" customHeight="1">
      <c r="A39" s="688"/>
      <c r="B39" s="719"/>
      <c r="C39" s="186"/>
      <c r="D39" s="187"/>
      <c r="E39" s="666"/>
      <c r="F39" s="186"/>
      <c r="G39" s="187"/>
      <c r="H39" s="673" t="s">
        <v>19</v>
      </c>
      <c r="I39" s="674"/>
      <c r="J39" s="659"/>
    </row>
    <row r="40" spans="1:11" ht="21.75" customHeight="1">
      <c r="A40" s="660">
        <v>12</v>
      </c>
      <c r="B40" s="717" t="s">
        <v>1225</v>
      </c>
      <c r="C40" s="359">
        <v>28000</v>
      </c>
      <c r="D40" s="359">
        <v>28000</v>
      </c>
      <c r="E40" s="141" t="s">
        <v>20</v>
      </c>
      <c r="F40" s="178" t="s">
        <v>142</v>
      </c>
      <c r="G40" s="178" t="s">
        <v>142</v>
      </c>
      <c r="H40" s="671" t="s">
        <v>17</v>
      </c>
      <c r="I40" s="663" t="s">
        <v>1226</v>
      </c>
      <c r="J40" s="693"/>
      <c r="K40" s="532">
        <v>68089156288</v>
      </c>
    </row>
    <row r="41" spans="1:11" ht="21.75" customHeight="1">
      <c r="A41" s="660"/>
      <c r="B41" s="718"/>
      <c r="C41" s="677"/>
      <c r="D41" s="677"/>
      <c r="E41" s="660"/>
      <c r="F41" s="183">
        <v>28000</v>
      </c>
      <c r="G41" s="183">
        <v>28000</v>
      </c>
      <c r="H41" s="662" t="s">
        <v>18</v>
      </c>
      <c r="I41" s="665" t="s">
        <v>1219</v>
      </c>
      <c r="J41" s="654"/>
    </row>
    <row r="42" spans="1:11" ht="21.75" customHeight="1">
      <c r="A42" s="666"/>
      <c r="B42" s="719"/>
      <c r="C42" s="186"/>
      <c r="D42" s="187"/>
      <c r="E42" s="666"/>
      <c r="F42" s="560"/>
      <c r="G42" s="186"/>
      <c r="H42" s="673" t="s">
        <v>19</v>
      </c>
      <c r="I42" s="674"/>
      <c r="J42" s="659"/>
    </row>
    <row r="43" spans="1:11">
      <c r="A43" s="685">
        <v>13</v>
      </c>
      <c r="B43" s="717" t="s">
        <v>1227</v>
      </c>
      <c r="C43" s="686">
        <v>20000</v>
      </c>
      <c r="D43" s="359">
        <v>20000</v>
      </c>
      <c r="E43" s="141" t="s">
        <v>20</v>
      </c>
      <c r="F43" s="682" t="s">
        <v>1228</v>
      </c>
      <c r="G43" s="682" t="s">
        <v>1228</v>
      </c>
      <c r="H43" s="671" t="s">
        <v>17</v>
      </c>
      <c r="I43" s="663" t="s">
        <v>1229</v>
      </c>
      <c r="K43" s="532">
        <v>68089199520</v>
      </c>
    </row>
    <row r="44" spans="1:11">
      <c r="A44" s="687"/>
      <c r="B44" s="718"/>
      <c r="C44" s="183"/>
      <c r="D44" s="184"/>
      <c r="E44" s="660"/>
      <c r="F44" s="881" t="s">
        <v>89</v>
      </c>
      <c r="G44" s="881" t="s">
        <v>89</v>
      </c>
      <c r="H44" s="662" t="s">
        <v>18</v>
      </c>
      <c r="I44" s="665" t="s">
        <v>1233</v>
      </c>
    </row>
    <row r="45" spans="1:11">
      <c r="A45" s="688"/>
      <c r="B45" s="719"/>
      <c r="C45" s="186"/>
      <c r="D45" s="187"/>
      <c r="E45" s="666"/>
      <c r="F45" s="695">
        <v>10160</v>
      </c>
      <c r="G45" s="695">
        <v>10160</v>
      </c>
      <c r="H45" s="673" t="s">
        <v>19</v>
      </c>
      <c r="I45" s="689"/>
    </row>
    <row r="46" spans="1:11">
      <c r="A46" s="687">
        <v>14</v>
      </c>
      <c r="B46" s="714" t="s">
        <v>1230</v>
      </c>
      <c r="C46" s="183">
        <v>12000</v>
      </c>
      <c r="D46" s="183">
        <v>12000</v>
      </c>
      <c r="E46" s="141" t="s">
        <v>20</v>
      </c>
      <c r="F46" s="194" t="s">
        <v>457</v>
      </c>
      <c r="G46" s="194" t="s">
        <v>457</v>
      </c>
      <c r="H46" s="671" t="s">
        <v>17</v>
      </c>
      <c r="I46" s="663" t="s">
        <v>1231</v>
      </c>
      <c r="K46" s="532">
        <v>68089200364</v>
      </c>
    </row>
    <row r="47" spans="1:11">
      <c r="A47" s="687"/>
      <c r="B47" s="715"/>
      <c r="C47" s="183"/>
      <c r="D47" s="184"/>
      <c r="E47" s="660"/>
      <c r="F47" s="681" t="s">
        <v>458</v>
      </c>
      <c r="G47" s="681" t="s">
        <v>458</v>
      </c>
      <c r="H47" s="662" t="s">
        <v>18</v>
      </c>
      <c r="I47" s="665" t="s">
        <v>1233</v>
      </c>
    </row>
    <row r="48" spans="1:11">
      <c r="A48" s="688"/>
      <c r="B48" s="716"/>
      <c r="C48" s="691"/>
      <c r="D48" s="667"/>
      <c r="E48" s="692"/>
      <c r="F48" s="560">
        <v>11900</v>
      </c>
      <c r="G48" s="691">
        <v>11900</v>
      </c>
      <c r="H48" s="673" t="s">
        <v>19</v>
      </c>
      <c r="I48" s="689"/>
    </row>
    <row r="49" spans="1:11">
      <c r="A49" s="660">
        <v>15</v>
      </c>
      <c r="B49" s="717" t="s">
        <v>1232</v>
      </c>
      <c r="C49" s="359">
        <v>23675</v>
      </c>
      <c r="D49" s="359">
        <v>23675</v>
      </c>
      <c r="E49" s="141" t="s">
        <v>20</v>
      </c>
      <c r="F49" s="173" t="s">
        <v>124</v>
      </c>
      <c r="G49" s="173" t="s">
        <v>124</v>
      </c>
      <c r="H49" s="671" t="s">
        <v>17</v>
      </c>
      <c r="I49" s="663" t="s">
        <v>927</v>
      </c>
      <c r="K49" s="532">
        <v>68089117174</v>
      </c>
    </row>
    <row r="50" spans="1:11">
      <c r="A50" s="660"/>
      <c r="B50" s="718"/>
      <c r="C50" s="677"/>
      <c r="D50" s="677"/>
      <c r="E50" s="660"/>
      <c r="F50" s="184">
        <v>16077</v>
      </c>
      <c r="G50" s="184">
        <v>16077</v>
      </c>
      <c r="H50" s="662" t="s">
        <v>18</v>
      </c>
      <c r="I50" s="665" t="s">
        <v>1233</v>
      </c>
    </row>
    <row r="51" spans="1:11">
      <c r="A51" s="666"/>
      <c r="B51" s="719"/>
      <c r="C51" s="186"/>
      <c r="D51" s="187"/>
      <c r="E51" s="666"/>
      <c r="F51" s="560"/>
      <c r="G51" s="186"/>
      <c r="H51" s="673" t="s">
        <v>19</v>
      </c>
      <c r="I51" s="674"/>
    </row>
    <row r="52" spans="1:11">
      <c r="A52" s="685">
        <v>16</v>
      </c>
      <c r="B52" s="717" t="s">
        <v>1234</v>
      </c>
      <c r="C52" s="359">
        <v>20800</v>
      </c>
      <c r="D52" s="359">
        <v>20800</v>
      </c>
      <c r="E52" s="141" t="s">
        <v>20</v>
      </c>
      <c r="F52" s="173" t="s">
        <v>124</v>
      </c>
      <c r="G52" s="173" t="s">
        <v>124</v>
      </c>
      <c r="H52" s="671" t="s">
        <v>17</v>
      </c>
      <c r="I52" s="663" t="s">
        <v>951</v>
      </c>
      <c r="K52" s="532">
        <v>68089192846</v>
      </c>
    </row>
    <row r="53" spans="1:11">
      <c r="A53" s="687"/>
      <c r="B53" s="718"/>
      <c r="C53" s="677"/>
      <c r="D53" s="677"/>
      <c r="E53" s="660"/>
      <c r="F53" s="184">
        <v>20615</v>
      </c>
      <c r="G53" s="184">
        <v>20615</v>
      </c>
      <c r="H53" s="662" t="s">
        <v>18</v>
      </c>
      <c r="I53" s="665" t="s">
        <v>1233</v>
      </c>
    </row>
    <row r="54" spans="1:11" ht="18">
      <c r="A54" s="688"/>
      <c r="B54" s="719"/>
      <c r="C54" s="186"/>
      <c r="D54" s="187"/>
      <c r="E54" s="666"/>
      <c r="F54" s="697"/>
      <c r="G54" s="698"/>
      <c r="H54" s="673" t="s">
        <v>19</v>
      </c>
      <c r="I54" s="674"/>
    </row>
    <row r="55" spans="1:11">
      <c r="A55" s="687">
        <v>17</v>
      </c>
      <c r="B55" s="714" t="s">
        <v>1235</v>
      </c>
      <c r="C55" s="359">
        <v>27600</v>
      </c>
      <c r="D55" s="359">
        <v>27600</v>
      </c>
      <c r="E55" s="141" t="s">
        <v>20</v>
      </c>
      <c r="F55" s="173" t="s">
        <v>100</v>
      </c>
      <c r="G55" s="173" t="s">
        <v>100</v>
      </c>
      <c r="H55" s="671" t="s">
        <v>17</v>
      </c>
      <c r="I55" s="663" t="s">
        <v>957</v>
      </c>
      <c r="K55" s="532">
        <v>68089196887</v>
      </c>
    </row>
    <row r="56" spans="1:11">
      <c r="A56" s="687"/>
      <c r="B56" s="715"/>
      <c r="C56" s="153"/>
      <c r="D56" s="153"/>
      <c r="E56" s="660"/>
      <c r="F56" s="548" t="s">
        <v>1210</v>
      </c>
      <c r="G56" s="548" t="s">
        <v>1210</v>
      </c>
      <c r="H56" s="662" t="s">
        <v>18</v>
      </c>
      <c r="I56" s="665" t="s">
        <v>1233</v>
      </c>
    </row>
    <row r="57" spans="1:11">
      <c r="A57" s="688"/>
      <c r="B57" s="716"/>
      <c r="C57" s="186"/>
      <c r="D57" s="187"/>
      <c r="E57" s="666"/>
      <c r="F57" s="186">
        <v>27600</v>
      </c>
      <c r="G57" s="187">
        <v>27600</v>
      </c>
      <c r="H57" s="673" t="s">
        <v>19</v>
      </c>
      <c r="I57" s="674"/>
    </row>
    <row r="58" spans="1:11">
      <c r="A58" s="660">
        <v>18</v>
      </c>
      <c r="B58" s="717" t="s">
        <v>1236</v>
      </c>
      <c r="C58" s="359">
        <v>72000</v>
      </c>
      <c r="D58" s="359">
        <v>72000</v>
      </c>
      <c r="E58" s="141" t="s">
        <v>20</v>
      </c>
      <c r="F58" s="194" t="s">
        <v>541</v>
      </c>
      <c r="G58" s="194" t="s">
        <v>541</v>
      </c>
      <c r="H58" s="671" t="s">
        <v>17</v>
      </c>
      <c r="I58" s="663" t="s">
        <v>1237</v>
      </c>
      <c r="K58" s="532">
        <v>68089199868</v>
      </c>
    </row>
    <row r="59" spans="1:11">
      <c r="A59" s="660"/>
      <c r="B59" s="718"/>
      <c r="C59" s="677"/>
      <c r="D59" s="677"/>
      <c r="E59" s="660"/>
      <c r="F59" s="183">
        <v>70510</v>
      </c>
      <c r="G59" s="183">
        <v>70510</v>
      </c>
      <c r="H59" s="662" t="s">
        <v>18</v>
      </c>
      <c r="I59" s="665" t="s">
        <v>1233</v>
      </c>
    </row>
    <row r="60" spans="1:11">
      <c r="A60" s="666"/>
      <c r="B60" s="719"/>
      <c r="C60" s="186"/>
      <c r="D60" s="187"/>
      <c r="E60" s="666"/>
      <c r="F60" s="560"/>
      <c r="G60" s="186"/>
      <c r="H60" s="673" t="s">
        <v>19</v>
      </c>
      <c r="I60" s="674"/>
    </row>
    <row r="61" spans="1:11">
      <c r="A61" s="685">
        <v>19</v>
      </c>
      <c r="B61" s="717" t="s">
        <v>1238</v>
      </c>
      <c r="C61" s="359">
        <v>15000</v>
      </c>
      <c r="D61" s="359">
        <v>15000</v>
      </c>
      <c r="E61" s="141" t="s">
        <v>20</v>
      </c>
      <c r="F61" s="173" t="s">
        <v>561</v>
      </c>
      <c r="G61" s="173" t="s">
        <v>561</v>
      </c>
      <c r="H61" s="671" t="s">
        <v>17</v>
      </c>
      <c r="I61" s="663" t="s">
        <v>1239</v>
      </c>
      <c r="K61" s="532">
        <v>68089146878</v>
      </c>
    </row>
    <row r="62" spans="1:11">
      <c r="A62" s="687"/>
      <c r="B62" s="718"/>
      <c r="C62" s="677"/>
      <c r="D62" s="677"/>
      <c r="E62" s="660"/>
      <c r="F62" s="681">
        <v>12950</v>
      </c>
      <c r="G62" s="681">
        <v>12950</v>
      </c>
      <c r="H62" s="662" t="s">
        <v>18</v>
      </c>
      <c r="I62" s="665" t="s">
        <v>1240</v>
      </c>
    </row>
    <row r="63" spans="1:11">
      <c r="A63" s="688"/>
      <c r="B63" s="719"/>
      <c r="C63" s="186"/>
      <c r="D63" s="187"/>
      <c r="E63" s="666"/>
      <c r="F63" s="560"/>
      <c r="G63" s="186"/>
      <c r="H63" s="673" t="s">
        <v>19</v>
      </c>
      <c r="I63" s="674"/>
    </row>
    <row r="64" spans="1:11">
      <c r="A64" s="685">
        <v>20</v>
      </c>
      <c r="B64" s="717" t="s">
        <v>1241</v>
      </c>
      <c r="C64" s="359">
        <v>800</v>
      </c>
      <c r="D64" s="359">
        <v>800</v>
      </c>
      <c r="E64" s="141" t="s">
        <v>20</v>
      </c>
      <c r="F64" s="173" t="s">
        <v>1243</v>
      </c>
      <c r="G64" s="173" t="s">
        <v>1243</v>
      </c>
      <c r="H64" s="671" t="s">
        <v>17</v>
      </c>
      <c r="I64" s="663" t="s">
        <v>1242</v>
      </c>
      <c r="K64" s="532">
        <v>68089142722</v>
      </c>
    </row>
    <row r="65" spans="1:11">
      <c r="A65" s="687"/>
      <c r="B65" s="718"/>
      <c r="C65" s="183"/>
      <c r="D65" s="184"/>
      <c r="E65" s="660"/>
      <c r="F65" s="681">
        <v>740</v>
      </c>
      <c r="G65" s="681">
        <v>740</v>
      </c>
      <c r="H65" s="662" t="s">
        <v>18</v>
      </c>
      <c r="I65" s="665" t="s">
        <v>1240</v>
      </c>
    </row>
    <row r="66" spans="1:11">
      <c r="A66" s="688"/>
      <c r="B66" s="719"/>
      <c r="C66" s="186"/>
      <c r="D66" s="187"/>
      <c r="E66" s="666"/>
      <c r="F66" s="560"/>
      <c r="G66" s="186"/>
      <c r="H66" s="673" t="s">
        <v>19</v>
      </c>
      <c r="I66" s="674"/>
    </row>
    <row r="67" spans="1:11">
      <c r="A67" s="660">
        <v>21</v>
      </c>
      <c r="B67" s="717" t="s">
        <v>1247</v>
      </c>
      <c r="C67" s="359">
        <v>9800</v>
      </c>
      <c r="D67" s="359">
        <v>9800</v>
      </c>
      <c r="E67" s="141" t="s">
        <v>20</v>
      </c>
      <c r="F67" s="194" t="s">
        <v>1248</v>
      </c>
      <c r="G67" s="194" t="s">
        <v>1248</v>
      </c>
      <c r="H67" s="671" t="s">
        <v>17</v>
      </c>
      <c r="I67" s="663" t="s">
        <v>959</v>
      </c>
      <c r="K67" s="683">
        <v>68089163999</v>
      </c>
    </row>
    <row r="68" spans="1:11">
      <c r="A68" s="660"/>
      <c r="B68" s="718"/>
      <c r="C68" s="153"/>
      <c r="D68" s="153"/>
      <c r="E68" s="660"/>
      <c r="F68" s="548">
        <v>9800</v>
      </c>
      <c r="G68" s="548">
        <v>9800</v>
      </c>
      <c r="H68" s="662" t="s">
        <v>18</v>
      </c>
      <c r="I68" s="665" t="s">
        <v>1240</v>
      </c>
    </row>
    <row r="69" spans="1:11">
      <c r="A69" s="666"/>
      <c r="B69" s="719"/>
      <c r="C69" s="186"/>
      <c r="D69" s="187"/>
      <c r="E69" s="666"/>
      <c r="F69" s="186"/>
      <c r="G69" s="187"/>
      <c r="H69" s="673" t="s">
        <v>19</v>
      </c>
      <c r="I69" s="674"/>
    </row>
    <row r="70" spans="1:11">
      <c r="A70" s="685">
        <v>22</v>
      </c>
      <c r="B70" s="717" t="s">
        <v>1249</v>
      </c>
      <c r="C70" s="359">
        <v>23675</v>
      </c>
      <c r="D70" s="359">
        <v>23675</v>
      </c>
      <c r="E70" s="141" t="s">
        <v>20</v>
      </c>
      <c r="F70" s="173" t="s">
        <v>87</v>
      </c>
      <c r="G70" s="173" t="s">
        <v>87</v>
      </c>
      <c r="H70" s="671" t="s">
        <v>17</v>
      </c>
      <c r="I70" s="663" t="s">
        <v>962</v>
      </c>
      <c r="K70" s="683">
        <v>68089141233</v>
      </c>
    </row>
    <row r="71" spans="1:11">
      <c r="A71" s="687"/>
      <c r="B71" s="718"/>
      <c r="C71" s="677"/>
      <c r="D71" s="677"/>
      <c r="E71" s="660"/>
      <c r="F71" s="548">
        <v>4670</v>
      </c>
      <c r="G71" s="548">
        <v>4670</v>
      </c>
      <c r="H71" s="662" t="s">
        <v>18</v>
      </c>
      <c r="I71" s="665" t="s">
        <v>1240</v>
      </c>
    </row>
    <row r="72" spans="1:11">
      <c r="A72" s="688"/>
      <c r="B72" s="719"/>
      <c r="C72" s="186"/>
      <c r="D72" s="187"/>
      <c r="E72" s="666"/>
      <c r="F72" s="560"/>
      <c r="G72" s="186"/>
      <c r="H72" s="673" t="s">
        <v>19</v>
      </c>
      <c r="I72" s="674"/>
    </row>
    <row r="73" spans="1:11">
      <c r="A73" s="687">
        <v>23</v>
      </c>
      <c r="B73" s="717" t="s">
        <v>1250</v>
      </c>
      <c r="C73" s="359">
        <v>400000</v>
      </c>
      <c r="D73" s="359">
        <v>40000</v>
      </c>
      <c r="E73" s="141" t="s">
        <v>20</v>
      </c>
      <c r="F73" s="194" t="s">
        <v>786</v>
      </c>
      <c r="G73" s="194" t="s">
        <v>786</v>
      </c>
      <c r="H73" s="671" t="s">
        <v>17</v>
      </c>
      <c r="I73" s="663" t="s">
        <v>964</v>
      </c>
      <c r="K73" s="683">
        <v>68089226931</v>
      </c>
    </row>
    <row r="74" spans="1:11">
      <c r="A74" s="687"/>
      <c r="B74" s="718"/>
      <c r="C74" s="677"/>
      <c r="D74" s="677"/>
      <c r="E74" s="660"/>
      <c r="F74" s="184" t="s">
        <v>1251</v>
      </c>
      <c r="G74" s="184" t="s">
        <v>1251</v>
      </c>
      <c r="H74" s="662" t="s">
        <v>18</v>
      </c>
      <c r="I74" s="665" t="s">
        <v>1240</v>
      </c>
    </row>
    <row r="75" spans="1:11">
      <c r="A75" s="688"/>
      <c r="B75" s="719"/>
      <c r="C75" s="186"/>
      <c r="D75" s="187"/>
      <c r="E75" s="666"/>
      <c r="F75" s="560">
        <v>399966</v>
      </c>
      <c r="G75" s="186">
        <v>399966</v>
      </c>
      <c r="H75" s="673" t="s">
        <v>19</v>
      </c>
      <c r="I75" s="674"/>
    </row>
    <row r="76" spans="1:11">
      <c r="A76" s="660">
        <v>24</v>
      </c>
      <c r="B76" s="717" t="s">
        <v>574</v>
      </c>
      <c r="C76" s="183">
        <v>300000</v>
      </c>
      <c r="D76" s="183">
        <v>300000</v>
      </c>
      <c r="E76" s="141" t="s">
        <v>20</v>
      </c>
      <c r="F76" s="172" t="s">
        <v>22</v>
      </c>
      <c r="G76" s="134" t="str">
        <f>F76</f>
        <v>หจก.สาธิตและพิทยา</v>
      </c>
      <c r="H76" s="671" t="s">
        <v>17</v>
      </c>
      <c r="I76" s="663" t="s">
        <v>968</v>
      </c>
      <c r="K76" s="683">
        <v>68089226931</v>
      </c>
    </row>
    <row r="77" spans="1:11">
      <c r="A77" s="660"/>
      <c r="B77" s="718"/>
      <c r="C77" s="183"/>
      <c r="D77" s="184"/>
      <c r="E77" s="660"/>
      <c r="F77" s="183">
        <v>300000</v>
      </c>
      <c r="G77" s="183">
        <v>300000</v>
      </c>
      <c r="H77" s="662" t="s">
        <v>18</v>
      </c>
      <c r="I77" s="665" t="s">
        <v>1240</v>
      </c>
    </row>
    <row r="78" spans="1:11">
      <c r="A78" s="666"/>
      <c r="B78" s="719"/>
      <c r="C78" s="186"/>
      <c r="D78" s="187"/>
      <c r="E78" s="666"/>
      <c r="F78" s="560"/>
      <c r="G78" s="186"/>
      <c r="H78" s="673" t="s">
        <v>19</v>
      </c>
      <c r="I78" s="674"/>
    </row>
    <row r="79" spans="1:11">
      <c r="A79" s="685">
        <v>25</v>
      </c>
      <c r="B79" s="717" t="s">
        <v>1253</v>
      </c>
      <c r="C79" s="359">
        <v>2000</v>
      </c>
      <c r="D79" s="359">
        <v>2000</v>
      </c>
      <c r="E79" s="141" t="s">
        <v>20</v>
      </c>
      <c r="F79" s="194" t="s">
        <v>101</v>
      </c>
      <c r="G79" s="194" t="s">
        <v>101</v>
      </c>
      <c r="H79" s="671" t="s">
        <v>17</v>
      </c>
      <c r="I79" s="663" t="s">
        <v>980</v>
      </c>
      <c r="K79" s="683">
        <v>68089347593</v>
      </c>
    </row>
    <row r="80" spans="1:11">
      <c r="A80" s="687"/>
      <c r="B80" s="718"/>
      <c r="C80" s="153"/>
      <c r="D80" s="153"/>
      <c r="E80" s="660"/>
      <c r="F80" s="183">
        <v>1412.4</v>
      </c>
      <c r="G80" s="183">
        <v>1412.4</v>
      </c>
      <c r="H80" s="662" t="s">
        <v>18</v>
      </c>
      <c r="I80" s="665" t="s">
        <v>1252</v>
      </c>
    </row>
    <row r="81" spans="1:11">
      <c r="A81" s="688"/>
      <c r="B81" s="719"/>
      <c r="C81" s="186"/>
      <c r="D81" s="187"/>
      <c r="E81" s="666"/>
      <c r="F81" s="186"/>
      <c r="G81" s="187"/>
      <c r="H81" s="673" t="s">
        <v>19</v>
      </c>
      <c r="I81" s="674"/>
    </row>
    <row r="82" spans="1:11">
      <c r="A82" s="685">
        <v>26</v>
      </c>
      <c r="B82" s="717" t="s">
        <v>1254</v>
      </c>
      <c r="C82" s="359">
        <v>14330</v>
      </c>
      <c r="D82" s="359">
        <v>14330</v>
      </c>
      <c r="E82" s="141" t="s">
        <v>20</v>
      </c>
      <c r="F82" s="173" t="s">
        <v>87</v>
      </c>
      <c r="G82" s="173" t="s">
        <v>87</v>
      </c>
      <c r="H82" s="671" t="s">
        <v>17</v>
      </c>
      <c r="I82" s="663" t="s">
        <v>987</v>
      </c>
      <c r="K82" s="683">
        <v>68089303659</v>
      </c>
    </row>
    <row r="83" spans="1:11">
      <c r="A83" s="687"/>
      <c r="B83" s="718"/>
      <c r="C83" s="677"/>
      <c r="D83" s="677"/>
      <c r="E83" s="660"/>
      <c r="F83" s="701">
        <v>14255</v>
      </c>
      <c r="G83" s="701">
        <v>14255</v>
      </c>
      <c r="H83" s="662" t="s">
        <v>18</v>
      </c>
      <c r="I83" s="665" t="s">
        <v>1252</v>
      </c>
    </row>
    <row r="84" spans="1:11">
      <c r="A84" s="688"/>
      <c r="B84" s="719"/>
      <c r="C84" s="186"/>
      <c r="D84" s="187"/>
      <c r="E84" s="666"/>
      <c r="F84" s="560"/>
      <c r="G84" s="186"/>
      <c r="H84" s="673" t="s">
        <v>19</v>
      </c>
      <c r="I84" s="674"/>
    </row>
    <row r="85" spans="1:11" ht="18">
      <c r="A85" s="661">
        <v>27</v>
      </c>
      <c r="B85" s="714" t="s">
        <v>1255</v>
      </c>
      <c r="C85" s="359">
        <v>65000</v>
      </c>
      <c r="D85" s="359">
        <v>65000</v>
      </c>
      <c r="E85" s="141" t="s">
        <v>20</v>
      </c>
      <c r="F85" s="173" t="s">
        <v>100</v>
      </c>
      <c r="G85" s="173" t="s">
        <v>100</v>
      </c>
      <c r="H85" s="671" t="s">
        <v>17</v>
      </c>
      <c r="I85" s="663" t="s">
        <v>1003</v>
      </c>
      <c r="K85" s="702">
        <v>68089344829</v>
      </c>
    </row>
    <row r="86" spans="1:11">
      <c r="A86" s="660"/>
      <c r="B86" s="715"/>
      <c r="C86" s="677"/>
      <c r="D86" s="677"/>
      <c r="E86" s="660"/>
      <c r="F86" s="184">
        <v>62400</v>
      </c>
      <c r="G86" s="184">
        <v>62400</v>
      </c>
      <c r="H86" s="662" t="s">
        <v>18</v>
      </c>
      <c r="I86" s="665" t="s">
        <v>1252</v>
      </c>
    </row>
    <row r="87" spans="1:11">
      <c r="A87" s="666"/>
      <c r="B87" s="716"/>
      <c r="C87" s="186"/>
      <c r="D87" s="187"/>
      <c r="E87" s="666"/>
      <c r="F87" s="560"/>
      <c r="G87" s="186"/>
      <c r="H87" s="673" t="s">
        <v>19</v>
      </c>
      <c r="I87" s="674"/>
    </row>
    <row r="88" spans="1:11">
      <c r="A88" s="685">
        <v>28</v>
      </c>
      <c r="B88" s="717" t="s">
        <v>1256</v>
      </c>
      <c r="C88" s="359">
        <v>65000</v>
      </c>
      <c r="D88" s="359">
        <v>65000</v>
      </c>
      <c r="E88" s="141" t="s">
        <v>20</v>
      </c>
      <c r="F88" s="173" t="s">
        <v>100</v>
      </c>
      <c r="G88" s="173" t="s">
        <v>100</v>
      </c>
      <c r="H88" s="671" t="s">
        <v>17</v>
      </c>
      <c r="I88" s="663" t="s">
        <v>1006</v>
      </c>
      <c r="K88" s="683">
        <v>68089348485</v>
      </c>
    </row>
    <row r="89" spans="1:11">
      <c r="A89" s="687"/>
      <c r="B89" s="718"/>
      <c r="C89" s="677"/>
      <c r="D89" s="677"/>
      <c r="E89" s="660"/>
      <c r="F89" s="184">
        <v>62400</v>
      </c>
      <c r="G89" s="184">
        <v>62400</v>
      </c>
      <c r="H89" s="662" t="s">
        <v>18</v>
      </c>
      <c r="I89" s="665" t="s">
        <v>1252</v>
      </c>
    </row>
    <row r="90" spans="1:11">
      <c r="A90" s="688"/>
      <c r="B90" s="719"/>
      <c r="C90" s="186"/>
      <c r="D90" s="187"/>
      <c r="E90" s="666"/>
      <c r="F90" s="560"/>
      <c r="G90" s="186"/>
      <c r="H90" s="673" t="s">
        <v>19</v>
      </c>
      <c r="I90" s="674"/>
    </row>
    <row r="91" spans="1:11">
      <c r="A91" s="687">
        <v>29</v>
      </c>
      <c r="B91" s="717" t="s">
        <v>1257</v>
      </c>
      <c r="C91" s="359">
        <v>1590</v>
      </c>
      <c r="D91" s="359">
        <v>1590</v>
      </c>
      <c r="E91" s="141" t="s">
        <v>20</v>
      </c>
      <c r="F91" s="192" t="s">
        <v>485</v>
      </c>
      <c r="G91" s="192" t="s">
        <v>485</v>
      </c>
      <c r="H91" s="671" t="s">
        <v>17</v>
      </c>
      <c r="I91" s="663" t="s">
        <v>1258</v>
      </c>
      <c r="K91" s="683">
        <v>68089532358</v>
      </c>
    </row>
    <row r="92" spans="1:11">
      <c r="A92" s="687"/>
      <c r="B92" s="718"/>
      <c r="C92" s="677"/>
      <c r="D92" s="677"/>
      <c r="E92" s="660"/>
      <c r="F92" s="184">
        <v>1590</v>
      </c>
      <c r="G92" s="184">
        <v>1590</v>
      </c>
      <c r="H92" s="662" t="s">
        <v>18</v>
      </c>
      <c r="I92" s="665" t="s">
        <v>1252</v>
      </c>
    </row>
    <row r="93" spans="1:11">
      <c r="A93" s="688"/>
      <c r="B93" s="719"/>
      <c r="C93" s="186"/>
      <c r="D93" s="187"/>
      <c r="E93" s="666"/>
      <c r="F93" s="560"/>
      <c r="G93" s="186"/>
      <c r="H93" s="673" t="s">
        <v>19</v>
      </c>
      <c r="I93" s="674"/>
    </row>
    <row r="94" spans="1:11">
      <c r="A94" s="660">
        <v>30</v>
      </c>
      <c r="B94" s="734" t="s">
        <v>1259</v>
      </c>
      <c r="C94" s="359">
        <v>8000</v>
      </c>
      <c r="D94" s="359">
        <v>8000</v>
      </c>
      <c r="E94" s="141" t="s">
        <v>20</v>
      </c>
      <c r="F94" s="194" t="s">
        <v>1115</v>
      </c>
      <c r="G94" s="194" t="s">
        <v>1115</v>
      </c>
      <c r="H94" s="671" t="s">
        <v>17</v>
      </c>
      <c r="I94" s="663" t="s">
        <v>1260</v>
      </c>
      <c r="K94" s="683">
        <v>68089390925</v>
      </c>
    </row>
    <row r="95" spans="1:11">
      <c r="A95" s="660"/>
      <c r="B95" s="735"/>
      <c r="C95" s="677"/>
      <c r="D95" s="677"/>
      <c r="E95" s="660"/>
      <c r="F95" s="183">
        <v>8000</v>
      </c>
      <c r="G95" s="183">
        <v>8000</v>
      </c>
      <c r="H95" s="662" t="s">
        <v>18</v>
      </c>
      <c r="I95" s="665" t="s">
        <v>1252</v>
      </c>
    </row>
    <row r="96" spans="1:11">
      <c r="A96" s="666"/>
      <c r="B96" s="736"/>
      <c r="C96" s="186"/>
      <c r="D96" s="187"/>
      <c r="E96" s="666"/>
      <c r="F96" s="560"/>
      <c r="G96" s="186"/>
      <c r="H96" s="673" t="s">
        <v>19</v>
      </c>
      <c r="I96" s="674"/>
    </row>
    <row r="97" spans="1:11">
      <c r="A97" s="685">
        <v>31</v>
      </c>
      <c r="B97" s="734" t="s">
        <v>1262</v>
      </c>
      <c r="C97" s="359">
        <v>8000</v>
      </c>
      <c r="D97" s="359">
        <v>8000</v>
      </c>
      <c r="E97" s="141" t="s">
        <v>20</v>
      </c>
      <c r="F97" s="178" t="s">
        <v>1261</v>
      </c>
      <c r="G97" s="178" t="s">
        <v>1261</v>
      </c>
      <c r="H97" s="671" t="s">
        <v>17</v>
      </c>
      <c r="I97" s="663" t="s">
        <v>1263</v>
      </c>
      <c r="K97" s="683">
        <v>68089405755</v>
      </c>
    </row>
    <row r="98" spans="1:11">
      <c r="A98" s="687"/>
      <c r="B98" s="735"/>
      <c r="C98" s="677"/>
      <c r="D98" s="677"/>
      <c r="E98" s="660"/>
      <c r="F98" s="183">
        <v>8000</v>
      </c>
      <c r="G98" s="183">
        <v>8000</v>
      </c>
      <c r="H98" s="662" t="s">
        <v>18</v>
      </c>
      <c r="I98" s="665" t="s">
        <v>1252</v>
      </c>
    </row>
    <row r="99" spans="1:11">
      <c r="A99" s="688"/>
      <c r="B99" s="736"/>
      <c r="C99" s="186"/>
      <c r="D99" s="187"/>
      <c r="E99" s="666"/>
      <c r="F99" s="560"/>
      <c r="G99" s="186"/>
      <c r="H99" s="673" t="s">
        <v>19</v>
      </c>
      <c r="I99" s="674"/>
    </row>
    <row r="100" spans="1:11" ht="20.399999999999999" customHeight="1">
      <c r="A100" s="687">
        <v>32</v>
      </c>
      <c r="B100" s="734" t="s">
        <v>1262</v>
      </c>
      <c r="C100" s="359">
        <v>8000</v>
      </c>
      <c r="D100" s="359">
        <v>8000</v>
      </c>
      <c r="E100" s="141" t="s">
        <v>20</v>
      </c>
      <c r="F100" s="178" t="s">
        <v>1264</v>
      </c>
      <c r="G100" s="178" t="s">
        <v>1264</v>
      </c>
      <c r="H100" s="671" t="s">
        <v>17</v>
      </c>
      <c r="I100" s="663" t="s">
        <v>1266</v>
      </c>
      <c r="K100" s="683">
        <v>68089409885</v>
      </c>
    </row>
    <row r="101" spans="1:11">
      <c r="A101" s="687"/>
      <c r="B101" s="735"/>
      <c r="C101" s="677"/>
      <c r="D101" s="677"/>
      <c r="E101" s="660"/>
      <c r="F101" s="183">
        <v>8000</v>
      </c>
      <c r="G101" s="183">
        <v>8000</v>
      </c>
      <c r="H101" s="662" t="s">
        <v>18</v>
      </c>
      <c r="I101" s="665" t="s">
        <v>1252</v>
      </c>
    </row>
    <row r="102" spans="1:11">
      <c r="A102" s="688"/>
      <c r="B102" s="736"/>
      <c r="C102" s="186"/>
      <c r="D102" s="187"/>
      <c r="E102" s="666"/>
      <c r="F102" s="560"/>
      <c r="G102" s="186"/>
      <c r="H102" s="673" t="s">
        <v>19</v>
      </c>
      <c r="I102" s="674"/>
    </row>
    <row r="103" spans="1:11">
      <c r="A103" s="661">
        <v>33</v>
      </c>
      <c r="B103" s="734" t="s">
        <v>1262</v>
      </c>
      <c r="C103" s="359">
        <v>8000</v>
      </c>
      <c r="D103" s="359">
        <v>8000</v>
      </c>
      <c r="E103" s="141" t="s">
        <v>20</v>
      </c>
      <c r="F103" s="178" t="s">
        <v>1265</v>
      </c>
      <c r="G103" s="178" t="s">
        <v>1265</v>
      </c>
      <c r="H103" s="671" t="s">
        <v>17</v>
      </c>
      <c r="I103" s="663" t="s">
        <v>1267</v>
      </c>
      <c r="K103" s="683">
        <v>68089410322</v>
      </c>
    </row>
    <row r="104" spans="1:11">
      <c r="A104" s="660"/>
      <c r="B104" s="735"/>
      <c r="C104" s="677"/>
      <c r="D104" s="677"/>
      <c r="E104" s="660"/>
      <c r="F104" s="183">
        <v>8000</v>
      </c>
      <c r="G104" s="183">
        <v>8000</v>
      </c>
      <c r="H104" s="662" t="s">
        <v>18</v>
      </c>
      <c r="I104" s="665" t="s">
        <v>1252</v>
      </c>
    </row>
    <row r="105" spans="1:11">
      <c r="A105" s="666"/>
      <c r="B105" s="736"/>
      <c r="C105" s="186"/>
      <c r="D105" s="187"/>
      <c r="E105" s="666"/>
      <c r="F105" s="560"/>
      <c r="G105" s="186"/>
      <c r="H105" s="673" t="s">
        <v>19</v>
      </c>
      <c r="I105" s="674"/>
    </row>
    <row r="106" spans="1:11">
      <c r="A106" s="685">
        <v>34</v>
      </c>
      <c r="B106" s="717" t="s">
        <v>1268</v>
      </c>
      <c r="C106" s="359">
        <v>156000</v>
      </c>
      <c r="D106" s="359">
        <v>156000</v>
      </c>
      <c r="E106" s="141" t="s">
        <v>20</v>
      </c>
      <c r="F106" s="178" t="s">
        <v>624</v>
      </c>
      <c r="G106" s="178" t="s">
        <v>624</v>
      </c>
      <c r="H106" s="671" t="s">
        <v>17</v>
      </c>
      <c r="I106" s="663" t="s">
        <v>1010</v>
      </c>
      <c r="K106" s="683">
        <v>68089424230</v>
      </c>
    </row>
    <row r="107" spans="1:11">
      <c r="A107" s="687"/>
      <c r="B107" s="718"/>
      <c r="C107" s="677"/>
      <c r="D107" s="677"/>
      <c r="E107" s="660"/>
      <c r="F107" s="184">
        <v>150000</v>
      </c>
      <c r="G107" s="184">
        <v>150000</v>
      </c>
      <c r="H107" s="662" t="s">
        <v>18</v>
      </c>
      <c r="I107" s="665" t="s">
        <v>1269</v>
      </c>
    </row>
    <row r="108" spans="1:11">
      <c r="A108" s="688"/>
      <c r="B108" s="719"/>
      <c r="C108" s="186"/>
      <c r="D108" s="187"/>
      <c r="E108" s="666"/>
      <c r="F108" s="560"/>
      <c r="G108" s="186"/>
      <c r="H108" s="673" t="s">
        <v>19</v>
      </c>
      <c r="I108" s="674"/>
    </row>
    <row r="109" spans="1:11" ht="20.399999999999999" customHeight="1">
      <c r="A109" s="687">
        <v>35</v>
      </c>
      <c r="B109" s="717" t="s">
        <v>1270</v>
      </c>
      <c r="C109" s="359">
        <v>70000</v>
      </c>
      <c r="D109" s="359">
        <v>70000</v>
      </c>
      <c r="E109" s="141" t="s">
        <v>20</v>
      </c>
      <c r="F109" s="178" t="s">
        <v>624</v>
      </c>
      <c r="G109" s="178" t="s">
        <v>624</v>
      </c>
      <c r="H109" s="671" t="s">
        <v>17</v>
      </c>
      <c r="I109" s="663" t="s">
        <v>1012</v>
      </c>
      <c r="K109" s="683">
        <v>68089427834</v>
      </c>
    </row>
    <row r="110" spans="1:11">
      <c r="A110" s="687"/>
      <c r="B110" s="718"/>
      <c r="C110" s="677"/>
      <c r="D110" s="677"/>
      <c r="E110" s="660"/>
      <c r="F110" s="184">
        <v>68800</v>
      </c>
      <c r="G110" s="184">
        <v>68800</v>
      </c>
      <c r="H110" s="662" t="s">
        <v>18</v>
      </c>
      <c r="I110" s="665" t="s">
        <v>1269</v>
      </c>
      <c r="K110" s="683"/>
    </row>
    <row r="111" spans="1:11">
      <c r="A111" s="688"/>
      <c r="B111" s="719"/>
      <c r="C111" s="186"/>
      <c r="D111" s="187"/>
      <c r="E111" s="666"/>
      <c r="F111" s="560"/>
      <c r="G111" s="186"/>
      <c r="H111" s="673" t="s">
        <v>19</v>
      </c>
      <c r="I111" s="674"/>
    </row>
    <row r="112" spans="1:11">
      <c r="A112" s="660">
        <v>36</v>
      </c>
      <c r="B112" s="717" t="s">
        <v>1271</v>
      </c>
      <c r="C112" s="359">
        <v>1800</v>
      </c>
      <c r="D112" s="359">
        <v>1800</v>
      </c>
      <c r="E112" s="141" t="s">
        <v>20</v>
      </c>
      <c r="F112" s="178" t="s">
        <v>110</v>
      </c>
      <c r="G112" s="178" t="s">
        <v>110</v>
      </c>
      <c r="H112" s="671" t="s">
        <v>17</v>
      </c>
      <c r="I112" s="663" t="s">
        <v>1024</v>
      </c>
      <c r="K112" s="683">
        <v>68089315871</v>
      </c>
    </row>
    <row r="113" spans="1:11">
      <c r="A113" s="660"/>
      <c r="B113" s="718"/>
      <c r="C113" s="677"/>
      <c r="D113" s="677"/>
      <c r="E113" s="660"/>
      <c r="F113" s="184" t="s">
        <v>1272</v>
      </c>
      <c r="G113" s="184" t="s">
        <v>1272</v>
      </c>
      <c r="H113" s="662" t="s">
        <v>18</v>
      </c>
      <c r="I113" s="665" t="s">
        <v>1269</v>
      </c>
    </row>
    <row r="114" spans="1:11">
      <c r="A114" s="666"/>
      <c r="B114" s="719"/>
      <c r="C114" s="186"/>
      <c r="D114" s="187"/>
      <c r="E114" s="666"/>
      <c r="F114" s="560">
        <v>1791</v>
      </c>
      <c r="G114" s="560">
        <v>1791</v>
      </c>
      <c r="H114" s="673" t="s">
        <v>19</v>
      </c>
      <c r="I114" s="674"/>
    </row>
    <row r="115" spans="1:11">
      <c r="A115" s="685">
        <v>37</v>
      </c>
      <c r="B115" s="734" t="s">
        <v>1273</v>
      </c>
      <c r="C115" s="359">
        <v>100000</v>
      </c>
      <c r="D115" s="359">
        <v>100000</v>
      </c>
      <c r="E115" s="141" t="s">
        <v>20</v>
      </c>
      <c r="F115" s="178" t="s">
        <v>624</v>
      </c>
      <c r="G115" s="178" t="s">
        <v>624</v>
      </c>
      <c r="H115" s="671" t="s">
        <v>17</v>
      </c>
      <c r="I115" s="663" t="s">
        <v>1030</v>
      </c>
      <c r="K115" s="683">
        <v>68089432632</v>
      </c>
    </row>
    <row r="116" spans="1:11">
      <c r="A116" s="687"/>
      <c r="B116" s="735"/>
      <c r="C116" s="677"/>
      <c r="D116" s="677"/>
      <c r="E116" s="660"/>
      <c r="F116" s="183">
        <v>99250</v>
      </c>
      <c r="G116" s="183">
        <v>99250</v>
      </c>
      <c r="H116" s="662" t="s">
        <v>18</v>
      </c>
      <c r="I116" s="665" t="s">
        <v>1269</v>
      </c>
    </row>
    <row r="117" spans="1:11">
      <c r="A117" s="688"/>
      <c r="B117" s="736"/>
      <c r="C117" s="186"/>
      <c r="D117" s="187"/>
      <c r="E117" s="666"/>
      <c r="F117" s="560"/>
      <c r="G117" s="186"/>
      <c r="H117" s="673" t="s">
        <v>19</v>
      </c>
      <c r="I117" s="674"/>
    </row>
    <row r="118" spans="1:11">
      <c r="A118" s="687">
        <v>38</v>
      </c>
      <c r="B118" s="717" t="s">
        <v>1274</v>
      </c>
      <c r="C118" s="359">
        <v>7500</v>
      </c>
      <c r="D118" s="359">
        <v>7500</v>
      </c>
      <c r="E118" s="141" t="s">
        <v>20</v>
      </c>
      <c r="F118" s="164" t="s">
        <v>473</v>
      </c>
      <c r="G118" s="172" t="s">
        <v>473</v>
      </c>
      <c r="H118" s="671" t="s">
        <v>17</v>
      </c>
      <c r="I118" s="663" t="s">
        <v>1028</v>
      </c>
      <c r="K118" s="683">
        <v>68089436306</v>
      </c>
    </row>
    <row r="119" spans="1:11">
      <c r="A119" s="687"/>
      <c r="B119" s="718"/>
      <c r="C119" s="677"/>
      <c r="D119" s="677"/>
      <c r="E119" s="660"/>
      <c r="F119" s="184">
        <v>7206.45</v>
      </c>
      <c r="G119" s="184">
        <v>7206.45</v>
      </c>
      <c r="H119" s="662" t="s">
        <v>18</v>
      </c>
      <c r="I119" s="665" t="s">
        <v>1269</v>
      </c>
    </row>
    <row r="120" spans="1:11">
      <c r="A120" s="688"/>
      <c r="B120" s="719"/>
      <c r="C120" s="186"/>
      <c r="D120" s="187"/>
      <c r="E120" s="666"/>
      <c r="F120" s="560"/>
      <c r="G120" s="186"/>
      <c r="H120" s="673" t="s">
        <v>19</v>
      </c>
      <c r="I120" s="674"/>
    </row>
    <row r="121" spans="1:11">
      <c r="A121" s="660">
        <v>39</v>
      </c>
      <c r="B121" s="717" t="s">
        <v>1275</v>
      </c>
      <c r="C121" s="359">
        <v>10000</v>
      </c>
      <c r="D121" s="359">
        <v>10000</v>
      </c>
      <c r="E121" s="141" t="s">
        <v>20</v>
      </c>
      <c r="F121" s="178" t="s">
        <v>87</v>
      </c>
      <c r="G121" s="178" t="s">
        <v>87</v>
      </c>
      <c r="H121" s="671" t="s">
        <v>17</v>
      </c>
      <c r="I121" s="663" t="s">
        <v>1040</v>
      </c>
      <c r="K121" s="683">
        <v>68089490712</v>
      </c>
    </row>
    <row r="122" spans="1:11">
      <c r="A122" s="660"/>
      <c r="B122" s="718"/>
      <c r="C122" s="677"/>
      <c r="D122" s="677"/>
      <c r="E122" s="660"/>
      <c r="F122" s="694">
        <v>9815</v>
      </c>
      <c r="G122" s="184">
        <v>9815</v>
      </c>
      <c r="H122" s="662" t="s">
        <v>18</v>
      </c>
      <c r="I122" s="665" t="s">
        <v>1269</v>
      </c>
    </row>
    <row r="123" spans="1:11">
      <c r="A123" s="666"/>
      <c r="B123" s="719"/>
      <c r="C123" s="186"/>
      <c r="D123" s="187"/>
      <c r="E123" s="666"/>
      <c r="F123" s="560"/>
      <c r="G123" s="186"/>
      <c r="H123" s="673" t="s">
        <v>19</v>
      </c>
      <c r="I123" s="674"/>
    </row>
    <row r="124" spans="1:11">
      <c r="A124" s="685">
        <v>40</v>
      </c>
      <c r="B124" s="717" t="s">
        <v>1276</v>
      </c>
      <c r="C124" s="359">
        <v>3500</v>
      </c>
      <c r="D124" s="359">
        <v>3500</v>
      </c>
      <c r="E124" s="661" t="s">
        <v>20</v>
      </c>
      <c r="F124" s="164" t="s">
        <v>1038</v>
      </c>
      <c r="G124" s="164" t="s">
        <v>1038</v>
      </c>
      <c r="H124" s="671" t="s">
        <v>17</v>
      </c>
      <c r="I124" s="663" t="s">
        <v>1277</v>
      </c>
      <c r="K124" s="683">
        <v>68089306485</v>
      </c>
    </row>
    <row r="125" spans="1:11">
      <c r="A125" s="687"/>
      <c r="B125" s="718"/>
      <c r="C125" s="677"/>
      <c r="D125" s="677"/>
      <c r="E125" s="660"/>
      <c r="F125" s="184">
        <v>3250</v>
      </c>
      <c r="G125" s="184">
        <v>3250</v>
      </c>
      <c r="H125" s="662" t="s">
        <v>18</v>
      </c>
      <c r="I125" s="665" t="s">
        <v>1269</v>
      </c>
    </row>
    <row r="126" spans="1:11">
      <c r="A126" s="688"/>
      <c r="B126" s="719"/>
      <c r="C126" s="186"/>
      <c r="D126" s="187"/>
      <c r="E126" s="666"/>
      <c r="F126" s="560"/>
      <c r="G126" s="186"/>
      <c r="H126" s="673" t="s">
        <v>19</v>
      </c>
      <c r="I126" s="674"/>
    </row>
    <row r="127" spans="1:11">
      <c r="A127" s="685">
        <v>41</v>
      </c>
      <c r="B127" s="717" t="s">
        <v>1278</v>
      </c>
      <c r="C127" s="359">
        <v>15400</v>
      </c>
      <c r="D127" s="359">
        <v>15400</v>
      </c>
      <c r="E127" s="661" t="s">
        <v>20</v>
      </c>
      <c r="F127" s="178" t="s">
        <v>1279</v>
      </c>
      <c r="G127" s="178" t="s">
        <v>1279</v>
      </c>
      <c r="H127" s="671" t="s">
        <v>17</v>
      </c>
      <c r="I127" s="663" t="s">
        <v>1062</v>
      </c>
      <c r="K127" s="683">
        <v>68089540704</v>
      </c>
    </row>
    <row r="128" spans="1:11">
      <c r="A128" s="687"/>
      <c r="B128" s="718"/>
      <c r="C128" s="677"/>
      <c r="D128" s="677"/>
      <c r="E128" s="660"/>
      <c r="F128" s="184">
        <v>15400</v>
      </c>
      <c r="G128" s="184">
        <v>15400</v>
      </c>
      <c r="H128" s="662" t="s">
        <v>18</v>
      </c>
      <c r="I128" s="665" t="s">
        <v>1280</v>
      </c>
    </row>
    <row r="129" spans="1:11">
      <c r="A129" s="688"/>
      <c r="B129" s="719"/>
      <c r="C129" s="186"/>
      <c r="D129" s="187"/>
      <c r="E129" s="666"/>
      <c r="F129" s="560"/>
      <c r="G129" s="186"/>
      <c r="H129" s="673" t="s">
        <v>19</v>
      </c>
      <c r="I129" s="674"/>
    </row>
    <row r="130" spans="1:11">
      <c r="A130" s="660">
        <v>42</v>
      </c>
      <c r="B130" s="717" t="s">
        <v>1281</v>
      </c>
      <c r="C130" s="359">
        <v>9500</v>
      </c>
      <c r="D130" s="359">
        <v>9500</v>
      </c>
      <c r="E130" s="661" t="s">
        <v>20</v>
      </c>
      <c r="F130" s="191" t="s">
        <v>536</v>
      </c>
      <c r="G130" s="191" t="s">
        <v>536</v>
      </c>
      <c r="H130" s="671" t="s">
        <v>17</v>
      </c>
      <c r="I130" s="663" t="s">
        <v>1061</v>
      </c>
      <c r="K130" s="683">
        <v>68089540901</v>
      </c>
    </row>
    <row r="131" spans="1:11">
      <c r="A131" s="660"/>
      <c r="B131" s="718"/>
      <c r="C131" s="677"/>
      <c r="D131" s="677"/>
      <c r="E131" s="660"/>
      <c r="F131" s="183">
        <v>9500</v>
      </c>
      <c r="G131" s="183">
        <v>9500</v>
      </c>
      <c r="H131" s="662" t="s">
        <v>18</v>
      </c>
      <c r="I131" s="665" t="s">
        <v>1280</v>
      </c>
    </row>
    <row r="132" spans="1:11">
      <c r="A132" s="666"/>
      <c r="B132" s="719"/>
      <c r="C132" s="186"/>
      <c r="D132" s="187"/>
      <c r="E132" s="666"/>
      <c r="F132" s="560"/>
      <c r="G132" s="186"/>
      <c r="H132" s="673" t="s">
        <v>19</v>
      </c>
      <c r="I132" s="674"/>
    </row>
    <row r="133" spans="1:11">
      <c r="A133" s="685">
        <v>43</v>
      </c>
      <c r="B133" s="717" t="s">
        <v>1282</v>
      </c>
      <c r="C133" s="359">
        <v>9860</v>
      </c>
      <c r="D133" s="359">
        <v>9860</v>
      </c>
      <c r="E133" s="661" t="s">
        <v>20</v>
      </c>
      <c r="F133" s="178" t="s">
        <v>1168</v>
      </c>
      <c r="G133" s="178" t="s">
        <v>1168</v>
      </c>
      <c r="H133" s="671" t="s">
        <v>17</v>
      </c>
      <c r="I133" s="663" t="s">
        <v>1068</v>
      </c>
      <c r="K133" s="683">
        <v>68089553586</v>
      </c>
    </row>
    <row r="134" spans="1:11">
      <c r="A134" s="687"/>
      <c r="B134" s="718"/>
      <c r="C134" s="677"/>
      <c r="D134" s="677"/>
      <c r="E134" s="660"/>
      <c r="F134" s="184">
        <v>9860</v>
      </c>
      <c r="G134" s="184">
        <v>9860</v>
      </c>
      <c r="H134" s="662" t="s">
        <v>18</v>
      </c>
      <c r="I134" s="665" t="s">
        <v>1280</v>
      </c>
    </row>
    <row r="135" spans="1:11">
      <c r="A135" s="688"/>
      <c r="B135" s="719"/>
      <c r="C135" s="186"/>
      <c r="D135" s="187"/>
      <c r="E135" s="666"/>
      <c r="F135" s="560"/>
      <c r="G135" s="186"/>
      <c r="H135" s="673" t="s">
        <v>19</v>
      </c>
      <c r="I135" s="674"/>
    </row>
    <row r="136" spans="1:11">
      <c r="A136" s="687">
        <v>44</v>
      </c>
      <c r="B136" s="717" t="s">
        <v>1283</v>
      </c>
      <c r="C136" s="359">
        <v>25000</v>
      </c>
      <c r="D136" s="359">
        <v>25000</v>
      </c>
      <c r="E136" s="661" t="s">
        <v>20</v>
      </c>
      <c r="F136" s="178" t="s">
        <v>541</v>
      </c>
      <c r="G136" s="178" t="s">
        <v>541</v>
      </c>
      <c r="H136" s="671" t="s">
        <v>17</v>
      </c>
      <c r="I136" s="663" t="s">
        <v>1070</v>
      </c>
      <c r="K136" s="683">
        <v>68089597958</v>
      </c>
    </row>
    <row r="137" spans="1:11">
      <c r="A137" s="687"/>
      <c r="B137" s="718"/>
      <c r="C137" s="677"/>
      <c r="D137" s="677"/>
      <c r="E137" s="660"/>
      <c r="F137" s="183">
        <v>23840</v>
      </c>
      <c r="G137" s="183">
        <v>23840</v>
      </c>
      <c r="H137" s="662" t="s">
        <v>18</v>
      </c>
      <c r="I137" s="665" t="s">
        <v>1280</v>
      </c>
    </row>
    <row r="138" spans="1:11">
      <c r="A138" s="688"/>
      <c r="B138" s="719"/>
      <c r="C138" s="186"/>
      <c r="D138" s="187"/>
      <c r="E138" s="666"/>
      <c r="F138" s="560"/>
      <c r="G138" s="186"/>
      <c r="H138" s="673" t="s">
        <v>19</v>
      </c>
      <c r="I138" s="674"/>
    </row>
    <row r="139" spans="1:11">
      <c r="A139" s="660">
        <v>45</v>
      </c>
      <c r="B139" s="717" t="s">
        <v>1284</v>
      </c>
      <c r="C139" s="359">
        <v>6521.65</v>
      </c>
      <c r="D139" s="359">
        <v>6521.65</v>
      </c>
      <c r="E139" s="661" t="s">
        <v>20</v>
      </c>
      <c r="F139" s="682" t="s">
        <v>1165</v>
      </c>
      <c r="G139" s="682" t="s">
        <v>1165</v>
      </c>
      <c r="H139" s="671" t="s">
        <v>17</v>
      </c>
      <c r="I139" s="663" t="s">
        <v>1285</v>
      </c>
      <c r="K139" s="683">
        <v>68089438132</v>
      </c>
    </row>
    <row r="140" spans="1:11">
      <c r="A140" s="660"/>
      <c r="B140" s="718"/>
      <c r="C140" s="677"/>
      <c r="D140" s="677"/>
      <c r="E140" s="660"/>
      <c r="F140" s="184" t="s">
        <v>149</v>
      </c>
      <c r="G140" s="184" t="s">
        <v>149</v>
      </c>
      <c r="H140" s="662" t="s">
        <v>18</v>
      </c>
      <c r="I140" s="665" t="s">
        <v>1280</v>
      </c>
    </row>
    <row r="141" spans="1:11">
      <c r="A141" s="666"/>
      <c r="B141" s="719"/>
      <c r="C141" s="186"/>
      <c r="D141" s="187"/>
      <c r="E141" s="666"/>
      <c r="F141" s="560">
        <v>6521.65</v>
      </c>
      <c r="G141" s="186">
        <v>6521.65</v>
      </c>
      <c r="H141" s="673" t="s">
        <v>19</v>
      </c>
      <c r="I141" s="674"/>
    </row>
    <row r="142" spans="1:11">
      <c r="A142" s="685">
        <v>46</v>
      </c>
      <c r="B142" s="717" t="s">
        <v>1286</v>
      </c>
      <c r="C142" s="359">
        <v>6500</v>
      </c>
      <c r="D142" s="359">
        <v>6500</v>
      </c>
      <c r="E142" s="661" t="s">
        <v>20</v>
      </c>
      <c r="F142" s="682" t="s">
        <v>1165</v>
      </c>
      <c r="G142" s="682" t="s">
        <v>1165</v>
      </c>
      <c r="H142" s="671" t="s">
        <v>17</v>
      </c>
      <c r="I142" s="663" t="s">
        <v>1287</v>
      </c>
      <c r="K142" s="683">
        <v>68089455118</v>
      </c>
    </row>
    <row r="143" spans="1:11">
      <c r="A143" s="687"/>
      <c r="B143" s="718"/>
      <c r="C143" s="677"/>
      <c r="D143" s="677"/>
      <c r="E143" s="660"/>
      <c r="F143" s="184" t="s">
        <v>149</v>
      </c>
      <c r="G143" s="184" t="s">
        <v>149</v>
      </c>
      <c r="H143" s="662" t="s">
        <v>18</v>
      </c>
      <c r="I143" s="665" t="s">
        <v>1280</v>
      </c>
    </row>
    <row r="144" spans="1:11">
      <c r="A144" s="688"/>
      <c r="B144" s="719"/>
      <c r="C144" s="186"/>
      <c r="D144" s="187"/>
      <c r="E144" s="666"/>
      <c r="F144" s="560">
        <v>6313</v>
      </c>
      <c r="G144" s="186">
        <v>6313</v>
      </c>
      <c r="H144" s="673" t="s">
        <v>19</v>
      </c>
      <c r="I144" s="674"/>
    </row>
    <row r="145" spans="1:11">
      <c r="A145" s="685">
        <v>47</v>
      </c>
      <c r="B145" s="714" t="s">
        <v>1288</v>
      </c>
      <c r="C145" s="359">
        <v>1000</v>
      </c>
      <c r="D145" s="359">
        <v>1000</v>
      </c>
      <c r="E145" s="661" t="s">
        <v>20</v>
      </c>
      <c r="F145" s="173" t="s">
        <v>794</v>
      </c>
      <c r="G145" s="173" t="s">
        <v>794</v>
      </c>
      <c r="H145" s="671" t="s">
        <v>17</v>
      </c>
      <c r="I145" s="663" t="s">
        <v>1289</v>
      </c>
      <c r="K145" s="647">
        <v>68089458608</v>
      </c>
    </row>
    <row r="146" spans="1:11">
      <c r="A146" s="687"/>
      <c r="B146" s="715"/>
      <c r="C146" s="677"/>
      <c r="D146" s="677"/>
      <c r="E146" s="660"/>
      <c r="F146" s="183">
        <v>600</v>
      </c>
      <c r="G146" s="183">
        <v>600</v>
      </c>
      <c r="H146" s="662" t="s">
        <v>18</v>
      </c>
      <c r="I146" s="665" t="s">
        <v>1280</v>
      </c>
    </row>
    <row r="147" spans="1:11">
      <c r="A147" s="688"/>
      <c r="B147" s="716"/>
      <c r="C147" s="186"/>
      <c r="D147" s="187"/>
      <c r="E147" s="666"/>
      <c r="F147" s="560"/>
      <c r="G147" s="186"/>
      <c r="H147" s="673" t="s">
        <v>19</v>
      </c>
      <c r="I147" s="674"/>
    </row>
    <row r="148" spans="1:11">
      <c r="A148" s="661">
        <v>48</v>
      </c>
      <c r="B148" s="717" t="s">
        <v>1290</v>
      </c>
      <c r="C148" s="359">
        <v>4000</v>
      </c>
      <c r="D148" s="359">
        <v>4000</v>
      </c>
      <c r="E148" s="661" t="s">
        <v>20</v>
      </c>
      <c r="F148" s="682" t="s">
        <v>1292</v>
      </c>
      <c r="G148" s="682" t="s">
        <v>1292</v>
      </c>
      <c r="H148" s="671" t="s">
        <v>17</v>
      </c>
      <c r="I148" s="663" t="s">
        <v>1291</v>
      </c>
      <c r="K148" s="647">
        <v>68089541095</v>
      </c>
    </row>
    <row r="149" spans="1:11">
      <c r="A149" s="660"/>
      <c r="B149" s="718"/>
      <c r="C149" s="677"/>
      <c r="D149" s="677"/>
      <c r="E149" s="660"/>
      <c r="F149" s="184">
        <v>4000</v>
      </c>
      <c r="G149" s="184">
        <v>4000</v>
      </c>
      <c r="H149" s="662" t="s">
        <v>18</v>
      </c>
      <c r="I149" s="665" t="s">
        <v>1280</v>
      </c>
    </row>
    <row r="150" spans="1:11">
      <c r="A150" s="666"/>
      <c r="B150" s="719"/>
      <c r="C150" s="186"/>
      <c r="D150" s="187"/>
      <c r="E150" s="666"/>
      <c r="F150" s="560"/>
      <c r="G150" s="186"/>
      <c r="H150" s="673" t="s">
        <v>19</v>
      </c>
      <c r="I150" s="674"/>
    </row>
    <row r="151" spans="1:11">
      <c r="A151" s="685">
        <v>49</v>
      </c>
      <c r="B151" s="717" t="s">
        <v>1293</v>
      </c>
      <c r="C151" s="359">
        <v>2255</v>
      </c>
      <c r="D151" s="359">
        <v>2255</v>
      </c>
      <c r="E151" s="661" t="s">
        <v>20</v>
      </c>
      <c r="F151" s="699" t="s">
        <v>1295</v>
      </c>
      <c r="G151" s="699" t="s">
        <v>1295</v>
      </c>
      <c r="H151" s="671" t="s">
        <v>17</v>
      </c>
      <c r="I151" s="663" t="s">
        <v>1075</v>
      </c>
      <c r="K151" s="647">
        <v>68079018911</v>
      </c>
    </row>
    <row r="152" spans="1:11">
      <c r="A152" s="687"/>
      <c r="B152" s="718"/>
      <c r="C152" s="677"/>
      <c r="D152" s="677"/>
      <c r="E152" s="660"/>
      <c r="F152" s="704" t="s">
        <v>1296</v>
      </c>
      <c r="G152" s="704" t="s">
        <v>1296</v>
      </c>
      <c r="H152" s="662" t="s">
        <v>18</v>
      </c>
      <c r="I152" s="665" t="s">
        <v>1294</v>
      </c>
    </row>
    <row r="153" spans="1:11">
      <c r="A153" s="688"/>
      <c r="B153" s="719"/>
      <c r="C153" s="186"/>
      <c r="D153" s="187"/>
      <c r="E153" s="666"/>
      <c r="F153" s="560">
        <v>2035.25</v>
      </c>
      <c r="G153" s="560">
        <v>2035.25</v>
      </c>
      <c r="H153" s="673" t="s">
        <v>19</v>
      </c>
      <c r="I153" s="674"/>
    </row>
    <row r="154" spans="1:11">
      <c r="A154" s="687">
        <v>50</v>
      </c>
      <c r="B154" s="717" t="s">
        <v>1297</v>
      </c>
      <c r="C154" s="359">
        <v>9800</v>
      </c>
      <c r="D154" s="359">
        <v>9800</v>
      </c>
      <c r="E154" s="661" t="s">
        <v>20</v>
      </c>
      <c r="F154" s="670" t="s">
        <v>1298</v>
      </c>
      <c r="G154" s="670" t="s">
        <v>1298</v>
      </c>
      <c r="H154" s="671" t="s">
        <v>17</v>
      </c>
      <c r="I154" s="663" t="s">
        <v>1078</v>
      </c>
      <c r="K154" s="647">
        <v>68089603062</v>
      </c>
    </row>
    <row r="155" spans="1:11">
      <c r="A155" s="687"/>
      <c r="B155" s="718"/>
      <c r="C155" s="677"/>
      <c r="D155" s="677"/>
      <c r="E155" s="660"/>
      <c r="F155" s="704" t="s">
        <v>1299</v>
      </c>
      <c r="G155" s="704" t="s">
        <v>1299</v>
      </c>
      <c r="H155" s="662" t="s">
        <v>18</v>
      </c>
      <c r="I155" s="665" t="s">
        <v>1300</v>
      </c>
    </row>
    <row r="156" spans="1:11">
      <c r="A156" s="688"/>
      <c r="B156" s="719"/>
      <c r="C156" s="186"/>
      <c r="D156" s="187"/>
      <c r="E156" s="666"/>
      <c r="F156" s="560">
        <v>9797.99</v>
      </c>
      <c r="G156" s="560">
        <v>9797.99</v>
      </c>
      <c r="H156" s="673" t="s">
        <v>19</v>
      </c>
      <c r="I156" s="674"/>
    </row>
    <row r="157" spans="1:11">
      <c r="A157" s="660">
        <v>51</v>
      </c>
      <c r="B157" s="717" t="s">
        <v>1301</v>
      </c>
      <c r="C157" s="359">
        <v>25000</v>
      </c>
      <c r="D157" s="359">
        <v>25000</v>
      </c>
      <c r="E157" s="661" t="s">
        <v>20</v>
      </c>
      <c r="F157" s="682" t="s">
        <v>541</v>
      </c>
      <c r="G157" s="682" t="s">
        <v>541</v>
      </c>
      <c r="H157" s="671" t="s">
        <v>17</v>
      </c>
      <c r="I157" s="663" t="s">
        <v>1302</v>
      </c>
      <c r="K157" s="647">
        <v>68089597958</v>
      </c>
    </row>
    <row r="158" spans="1:11">
      <c r="A158" s="660"/>
      <c r="B158" s="718"/>
      <c r="C158" s="677"/>
      <c r="D158" s="677"/>
      <c r="E158" s="660"/>
      <c r="F158" s="184">
        <v>23840</v>
      </c>
      <c r="G158" s="184">
        <v>23840</v>
      </c>
      <c r="H158" s="662" t="s">
        <v>18</v>
      </c>
      <c r="I158" s="665" t="s">
        <v>1300</v>
      </c>
    </row>
    <row r="159" spans="1:11" ht="15.6" customHeight="1">
      <c r="A159" s="666"/>
      <c r="B159" s="719"/>
      <c r="C159" s="186"/>
      <c r="D159" s="187"/>
      <c r="E159" s="666"/>
      <c r="F159" s="560"/>
      <c r="G159" s="186"/>
      <c r="H159" s="673" t="s">
        <v>19</v>
      </c>
      <c r="I159" s="674"/>
    </row>
    <row r="160" spans="1:11" ht="20.399999999999999" customHeight="1">
      <c r="A160" s="685">
        <v>52</v>
      </c>
      <c r="B160" s="883" t="s">
        <v>1303</v>
      </c>
      <c r="C160" s="884">
        <v>1500000</v>
      </c>
      <c r="D160" s="686">
        <v>1476540.67</v>
      </c>
      <c r="E160" s="885" t="s">
        <v>107</v>
      </c>
      <c r="F160" s="194" t="s">
        <v>939</v>
      </c>
      <c r="G160" s="194" t="s">
        <v>939</v>
      </c>
      <c r="H160" s="143" t="s">
        <v>17</v>
      </c>
      <c r="I160" s="663" t="s">
        <v>179</v>
      </c>
      <c r="K160" s="647">
        <v>68039569320</v>
      </c>
    </row>
    <row r="161" spans="1:11">
      <c r="A161" s="687"/>
      <c r="B161" s="886"/>
      <c r="C161" s="555"/>
      <c r="D161" s="555"/>
      <c r="E161" s="887"/>
      <c r="F161" s="183">
        <v>1369000</v>
      </c>
      <c r="G161" s="888">
        <v>1369000</v>
      </c>
      <c r="H161" s="117" t="s">
        <v>108</v>
      </c>
      <c r="I161" s="665" t="s">
        <v>1300</v>
      </c>
      <c r="K161" s="889" t="s">
        <v>1508</v>
      </c>
    </row>
    <row r="162" spans="1:11">
      <c r="A162" s="687"/>
      <c r="B162" s="886"/>
      <c r="C162" s="555"/>
      <c r="D162" s="555"/>
      <c r="E162" s="887"/>
      <c r="F162" s="890" t="s">
        <v>1304</v>
      </c>
      <c r="G162" s="183"/>
      <c r="H162" s="273" t="s">
        <v>109</v>
      </c>
      <c r="I162" s="891"/>
    </row>
    <row r="163" spans="1:11">
      <c r="A163" s="666"/>
      <c r="B163" s="906"/>
      <c r="C163" s="560"/>
      <c r="D163" s="560"/>
      <c r="E163" s="930"/>
      <c r="F163" s="931">
        <v>1370000</v>
      </c>
      <c r="G163" s="931"/>
      <c r="H163" s="673"/>
      <c r="I163" s="932"/>
    </row>
    <row r="164" spans="1:11" ht="20.399999999999999" customHeight="1">
      <c r="A164" s="661">
        <v>53</v>
      </c>
      <c r="B164" s="893" t="s">
        <v>1305</v>
      </c>
      <c r="C164" s="894">
        <v>3200000</v>
      </c>
      <c r="D164" s="359">
        <v>3200000</v>
      </c>
      <c r="E164" s="895" t="s">
        <v>107</v>
      </c>
      <c r="F164" s="896" t="s">
        <v>1307</v>
      </c>
      <c r="G164" s="897" t="s">
        <v>1306</v>
      </c>
      <c r="H164" s="143" t="s">
        <v>17</v>
      </c>
      <c r="I164" s="663" t="s">
        <v>189</v>
      </c>
      <c r="K164" s="647">
        <v>67109344418</v>
      </c>
    </row>
    <row r="165" spans="1:11">
      <c r="A165" s="660"/>
      <c r="B165" s="898"/>
      <c r="C165" s="677"/>
      <c r="D165" s="677"/>
      <c r="E165" s="687"/>
      <c r="F165" s="881">
        <v>2957000</v>
      </c>
      <c r="G165" s="899">
        <v>3186500</v>
      </c>
      <c r="H165" s="117" t="s">
        <v>108</v>
      </c>
      <c r="I165" s="665" t="s">
        <v>1300</v>
      </c>
      <c r="K165" s="889" t="s">
        <v>1308</v>
      </c>
    </row>
    <row r="166" spans="1:11">
      <c r="A166" s="660"/>
      <c r="B166" s="898"/>
      <c r="C166" s="555"/>
      <c r="D166" s="184"/>
      <c r="E166" s="687"/>
      <c r="F166" s="900" t="s">
        <v>1306</v>
      </c>
      <c r="G166" s="901"/>
      <c r="H166" s="273" t="s">
        <v>109</v>
      </c>
      <c r="I166" s="891"/>
    </row>
    <row r="167" spans="1:11">
      <c r="A167" s="687"/>
      <c r="B167" s="898"/>
      <c r="C167" s="183"/>
      <c r="D167" s="183"/>
      <c r="E167" s="687"/>
      <c r="F167" s="548">
        <v>3186500</v>
      </c>
      <c r="G167" s="668"/>
      <c r="H167" s="662"/>
      <c r="I167" s="892"/>
    </row>
    <row r="168" spans="1:11">
      <c r="A168" s="687"/>
      <c r="B168" s="898"/>
      <c r="C168" s="677"/>
      <c r="D168" s="677"/>
      <c r="E168" s="687"/>
      <c r="F168" s="703" t="s">
        <v>1332</v>
      </c>
      <c r="G168" s="701"/>
      <c r="H168" s="662"/>
      <c r="I168" s="665"/>
    </row>
    <row r="169" spans="1:11">
      <c r="A169" s="688"/>
      <c r="B169" s="902"/>
      <c r="C169" s="186"/>
      <c r="D169" s="667"/>
      <c r="E169" s="688"/>
      <c r="F169" s="903">
        <v>3200000</v>
      </c>
      <c r="G169" s="904"/>
      <c r="H169" s="673"/>
      <c r="I169" s="674"/>
    </row>
    <row r="170" spans="1:11">
      <c r="A170" s="687">
        <v>54</v>
      </c>
      <c r="B170" s="886" t="s">
        <v>1310</v>
      </c>
      <c r="C170" s="183">
        <v>400000</v>
      </c>
      <c r="D170" s="183">
        <v>400000</v>
      </c>
      <c r="E170" s="905" t="s">
        <v>107</v>
      </c>
      <c r="F170" s="181" t="s">
        <v>1309</v>
      </c>
      <c r="G170" s="181" t="s">
        <v>1309</v>
      </c>
      <c r="H170" s="143" t="s">
        <v>17</v>
      </c>
      <c r="I170" s="892" t="s">
        <v>190</v>
      </c>
      <c r="K170" s="647">
        <v>68089468877</v>
      </c>
    </row>
    <row r="171" spans="1:11">
      <c r="A171" s="687"/>
      <c r="B171" s="886"/>
      <c r="C171" s="677"/>
      <c r="D171" s="677"/>
      <c r="E171" s="660"/>
      <c r="F171" s="183">
        <v>395000</v>
      </c>
      <c r="G171" s="183">
        <v>395000</v>
      </c>
      <c r="H171" s="117" t="s">
        <v>108</v>
      </c>
      <c r="I171" s="665" t="s">
        <v>1300</v>
      </c>
    </row>
    <row r="172" spans="1:11">
      <c r="A172" s="688"/>
      <c r="B172" s="906"/>
      <c r="C172" s="186"/>
      <c r="D172" s="187"/>
      <c r="E172" s="666"/>
      <c r="F172" s="560"/>
      <c r="G172" s="186"/>
      <c r="H172" s="273" t="s">
        <v>109</v>
      </c>
      <c r="I172" s="674"/>
    </row>
    <row r="173" spans="1:11">
      <c r="A173" s="660">
        <v>55</v>
      </c>
      <c r="B173" s="717" t="s">
        <v>1311</v>
      </c>
      <c r="C173" s="359">
        <v>2500</v>
      </c>
      <c r="D173" s="359">
        <v>2500</v>
      </c>
      <c r="E173" s="661" t="s">
        <v>20</v>
      </c>
      <c r="F173" s="164" t="s">
        <v>473</v>
      </c>
      <c r="G173" s="172" t="s">
        <v>473</v>
      </c>
      <c r="H173" s="671" t="s">
        <v>17</v>
      </c>
      <c r="I173" s="663" t="s">
        <v>1312</v>
      </c>
      <c r="K173" s="647">
        <v>68089658725</v>
      </c>
    </row>
    <row r="174" spans="1:11">
      <c r="A174" s="660"/>
      <c r="B174" s="718"/>
      <c r="C174" s="677"/>
      <c r="D174" s="677"/>
      <c r="E174" s="660"/>
      <c r="F174" s="184">
        <v>2428.9</v>
      </c>
      <c r="G174" s="184">
        <v>2428.9</v>
      </c>
      <c r="H174" s="662" t="s">
        <v>18</v>
      </c>
      <c r="I174" s="665" t="s">
        <v>1313</v>
      </c>
    </row>
    <row r="175" spans="1:11">
      <c r="A175" s="666"/>
      <c r="B175" s="719"/>
      <c r="C175" s="186"/>
      <c r="D175" s="187"/>
      <c r="E175" s="666"/>
      <c r="F175" s="560"/>
      <c r="G175" s="186"/>
      <c r="H175" s="673" t="s">
        <v>19</v>
      </c>
      <c r="I175" s="674"/>
    </row>
    <row r="176" spans="1:11">
      <c r="A176" s="685">
        <v>56</v>
      </c>
      <c r="B176" s="717" t="s">
        <v>1315</v>
      </c>
      <c r="C176" s="359">
        <v>6500</v>
      </c>
      <c r="D176" s="359">
        <v>6500</v>
      </c>
      <c r="E176" s="661" t="s">
        <v>20</v>
      </c>
      <c r="F176" s="164" t="s">
        <v>473</v>
      </c>
      <c r="G176" s="172" t="s">
        <v>473</v>
      </c>
      <c r="H176" s="671" t="s">
        <v>17</v>
      </c>
      <c r="I176" s="663" t="s">
        <v>1314</v>
      </c>
      <c r="K176" s="647">
        <v>68089656974</v>
      </c>
    </row>
    <row r="177" spans="1:11">
      <c r="A177" s="687"/>
      <c r="B177" s="718"/>
      <c r="C177" s="677"/>
      <c r="D177" s="677"/>
      <c r="E177" s="660"/>
      <c r="F177" s="183">
        <v>6216.7</v>
      </c>
      <c r="G177" s="183">
        <v>6216.7</v>
      </c>
      <c r="H177" s="662" t="s">
        <v>18</v>
      </c>
      <c r="I177" s="665" t="s">
        <v>1313</v>
      </c>
    </row>
    <row r="178" spans="1:11">
      <c r="A178" s="688"/>
      <c r="B178" s="719"/>
      <c r="C178" s="186"/>
      <c r="D178" s="187"/>
      <c r="E178" s="666"/>
      <c r="F178" s="560"/>
      <c r="G178" s="186"/>
      <c r="H178" s="673" t="s">
        <v>19</v>
      </c>
      <c r="I178" s="674"/>
    </row>
    <row r="179" spans="1:11">
      <c r="A179" s="687">
        <v>57</v>
      </c>
      <c r="B179" s="717" t="s">
        <v>1316</v>
      </c>
      <c r="C179" s="359">
        <v>2500</v>
      </c>
      <c r="D179" s="359">
        <v>2500</v>
      </c>
      <c r="E179" s="661" t="s">
        <v>20</v>
      </c>
      <c r="F179" s="173" t="s">
        <v>1309</v>
      </c>
      <c r="G179" s="173" t="s">
        <v>1309</v>
      </c>
      <c r="H179" s="671" t="s">
        <v>17</v>
      </c>
      <c r="I179" s="663" t="s">
        <v>1317</v>
      </c>
      <c r="K179" s="647">
        <v>68089661863</v>
      </c>
    </row>
    <row r="180" spans="1:11">
      <c r="A180" s="687"/>
      <c r="B180" s="718"/>
      <c r="C180" s="677"/>
      <c r="D180" s="677"/>
      <c r="E180" s="660"/>
      <c r="F180" s="183">
        <v>2100</v>
      </c>
      <c r="G180" s="183">
        <v>2100</v>
      </c>
      <c r="H180" s="662" t="s">
        <v>18</v>
      </c>
      <c r="I180" s="665" t="s">
        <v>1313</v>
      </c>
    </row>
    <row r="181" spans="1:11">
      <c r="A181" s="688"/>
      <c r="B181" s="719"/>
      <c r="C181" s="186"/>
      <c r="D181" s="187"/>
      <c r="E181" s="666"/>
      <c r="F181" s="560"/>
      <c r="G181" s="186"/>
      <c r="H181" s="673" t="s">
        <v>19</v>
      </c>
      <c r="I181" s="674"/>
    </row>
    <row r="182" spans="1:11">
      <c r="A182" s="660">
        <v>58</v>
      </c>
      <c r="B182" s="717" t="s">
        <v>1318</v>
      </c>
      <c r="C182" s="359">
        <v>70000</v>
      </c>
      <c r="D182" s="359">
        <v>70000</v>
      </c>
      <c r="E182" s="661" t="s">
        <v>20</v>
      </c>
      <c r="F182" s="682" t="s">
        <v>133</v>
      </c>
      <c r="G182" s="682" t="s">
        <v>133</v>
      </c>
      <c r="H182" s="671" t="s">
        <v>17</v>
      </c>
      <c r="I182" s="663" t="s">
        <v>1319</v>
      </c>
      <c r="K182" s="647">
        <v>68089659964</v>
      </c>
    </row>
    <row r="183" spans="1:11">
      <c r="A183" s="660"/>
      <c r="B183" s="718"/>
      <c r="C183" s="677"/>
      <c r="D183" s="677"/>
      <c r="E183" s="660"/>
      <c r="F183" s="184">
        <v>66340</v>
      </c>
      <c r="G183" s="184">
        <v>66340</v>
      </c>
      <c r="H183" s="662" t="s">
        <v>18</v>
      </c>
      <c r="I183" s="665" t="s">
        <v>1313</v>
      </c>
    </row>
    <row r="184" spans="1:11">
      <c r="A184" s="666"/>
      <c r="B184" s="719"/>
      <c r="C184" s="186"/>
      <c r="D184" s="187"/>
      <c r="E184" s="666"/>
      <c r="F184" s="560"/>
      <c r="G184" s="186"/>
      <c r="H184" s="673" t="s">
        <v>19</v>
      </c>
      <c r="I184" s="674"/>
    </row>
    <row r="185" spans="1:11">
      <c r="A185" s="685">
        <v>59</v>
      </c>
      <c r="B185" s="717" t="s">
        <v>1320</v>
      </c>
      <c r="C185" s="359">
        <v>90000</v>
      </c>
      <c r="D185" s="359">
        <v>90000</v>
      </c>
      <c r="E185" s="661" t="s">
        <v>20</v>
      </c>
      <c r="F185" s="191" t="s">
        <v>1321</v>
      </c>
      <c r="G185" s="191" t="s">
        <v>1321</v>
      </c>
      <c r="H185" s="671" t="s">
        <v>17</v>
      </c>
      <c r="I185" s="663" t="s">
        <v>1322</v>
      </c>
      <c r="K185" s="647">
        <v>68089665829</v>
      </c>
    </row>
    <row r="186" spans="1:11">
      <c r="A186" s="687"/>
      <c r="B186" s="718"/>
      <c r="C186" s="677"/>
      <c r="D186" s="677"/>
      <c r="E186" s="660"/>
      <c r="F186" s="183">
        <v>78100</v>
      </c>
      <c r="G186" s="183">
        <v>78100</v>
      </c>
      <c r="H186" s="662" t="s">
        <v>18</v>
      </c>
      <c r="I186" s="665" t="s">
        <v>1313</v>
      </c>
    </row>
    <row r="187" spans="1:11">
      <c r="A187" s="688"/>
      <c r="B187" s="719"/>
      <c r="C187" s="186"/>
      <c r="D187" s="187"/>
      <c r="E187" s="666"/>
      <c r="F187" s="560"/>
      <c r="G187" s="186"/>
      <c r="H187" s="673" t="s">
        <v>19</v>
      </c>
      <c r="I187" s="674"/>
    </row>
    <row r="188" spans="1:11">
      <c r="A188" s="685">
        <v>60</v>
      </c>
      <c r="B188" s="717" t="s">
        <v>1324</v>
      </c>
      <c r="C188" s="359">
        <v>499999</v>
      </c>
      <c r="D188" s="359">
        <v>499999</v>
      </c>
      <c r="E188" s="661" t="s">
        <v>20</v>
      </c>
      <c r="F188" s="699" t="s">
        <v>1323</v>
      </c>
      <c r="G188" s="670" t="s">
        <v>1323</v>
      </c>
      <c r="H188" s="671" t="s">
        <v>17</v>
      </c>
      <c r="I188" s="663" t="s">
        <v>1098</v>
      </c>
      <c r="K188" s="647">
        <v>68089540992</v>
      </c>
    </row>
    <row r="189" spans="1:11">
      <c r="A189" s="687"/>
      <c r="B189" s="718"/>
      <c r="C189" s="677"/>
      <c r="D189" s="677"/>
      <c r="E189" s="660"/>
      <c r="F189" s="555">
        <v>498049</v>
      </c>
      <c r="G189" s="183">
        <v>498049</v>
      </c>
      <c r="H189" s="662" t="s">
        <v>18</v>
      </c>
      <c r="I189" s="665" t="s">
        <v>1313</v>
      </c>
    </row>
    <row r="190" spans="1:11">
      <c r="A190" s="688"/>
      <c r="B190" s="719"/>
      <c r="C190" s="186"/>
      <c r="D190" s="187"/>
      <c r="E190" s="666"/>
      <c r="F190" s="560"/>
      <c r="G190" s="186"/>
      <c r="H190" s="673" t="s">
        <v>19</v>
      </c>
      <c r="I190" s="674"/>
    </row>
    <row r="191" spans="1:11">
      <c r="A191" s="661">
        <v>61</v>
      </c>
      <c r="B191" s="717" t="s">
        <v>1325</v>
      </c>
      <c r="C191" s="359">
        <v>10000</v>
      </c>
      <c r="D191" s="359">
        <v>10000</v>
      </c>
      <c r="E191" s="661" t="s">
        <v>20</v>
      </c>
      <c r="F191" s="682" t="s">
        <v>1326</v>
      </c>
      <c r="G191" s="682" t="s">
        <v>1326</v>
      </c>
      <c r="H191" s="671" t="s">
        <v>17</v>
      </c>
      <c r="I191" s="663" t="s">
        <v>1108</v>
      </c>
      <c r="K191" s="647">
        <v>68089664057</v>
      </c>
    </row>
    <row r="192" spans="1:11">
      <c r="A192" s="660"/>
      <c r="B192" s="718"/>
      <c r="C192" s="677"/>
      <c r="D192" s="677"/>
      <c r="E192" s="660"/>
      <c r="F192" s="184">
        <v>10000</v>
      </c>
      <c r="G192" s="184">
        <v>10000</v>
      </c>
      <c r="H192" s="662" t="s">
        <v>18</v>
      </c>
      <c r="I192" s="665" t="s">
        <v>1313</v>
      </c>
    </row>
    <row r="193" spans="1:11">
      <c r="A193" s="666"/>
      <c r="B193" s="719"/>
      <c r="C193" s="186"/>
      <c r="D193" s="187"/>
      <c r="E193" s="666"/>
      <c r="F193" s="560"/>
      <c r="G193" s="186"/>
      <c r="H193" s="673" t="s">
        <v>19</v>
      </c>
      <c r="I193" s="674"/>
    </row>
    <row r="194" spans="1:11">
      <c r="A194" s="685">
        <v>62</v>
      </c>
      <c r="B194" s="717" t="s">
        <v>1327</v>
      </c>
      <c r="C194" s="359">
        <v>483400</v>
      </c>
      <c r="D194" s="359">
        <v>483400</v>
      </c>
      <c r="E194" s="661" t="s">
        <v>20</v>
      </c>
      <c r="F194" s="699" t="s">
        <v>1328</v>
      </c>
      <c r="G194" s="699" t="s">
        <v>1328</v>
      </c>
      <c r="H194" s="671" t="s">
        <v>17</v>
      </c>
      <c r="I194" s="663" t="s">
        <v>1112</v>
      </c>
      <c r="K194" s="647">
        <v>68089426605</v>
      </c>
    </row>
    <row r="195" spans="1:11">
      <c r="A195" s="687"/>
      <c r="B195" s="718"/>
      <c r="C195" s="677"/>
      <c r="D195" s="677"/>
      <c r="E195" s="660"/>
      <c r="F195" s="183">
        <v>481398</v>
      </c>
      <c r="G195" s="183">
        <v>481398</v>
      </c>
      <c r="H195" s="662" t="s">
        <v>18</v>
      </c>
      <c r="I195" s="665" t="s">
        <v>1329</v>
      </c>
    </row>
    <row r="196" spans="1:11">
      <c r="A196" s="688"/>
      <c r="B196" s="719"/>
      <c r="C196" s="186"/>
      <c r="D196" s="187"/>
      <c r="E196" s="666"/>
      <c r="F196" s="560"/>
      <c r="G196" s="186"/>
      <c r="H196" s="673" t="s">
        <v>19</v>
      </c>
      <c r="I196" s="674"/>
    </row>
    <row r="197" spans="1:11">
      <c r="A197" s="687">
        <v>63</v>
      </c>
      <c r="B197" s="717" t="s">
        <v>1330</v>
      </c>
      <c r="C197" s="359">
        <v>500</v>
      </c>
      <c r="D197" s="359">
        <v>500</v>
      </c>
      <c r="E197" s="661" t="s">
        <v>20</v>
      </c>
      <c r="F197" s="194" t="s">
        <v>1134</v>
      </c>
      <c r="G197" s="194" t="s">
        <v>1134</v>
      </c>
      <c r="H197" s="671" t="s">
        <v>17</v>
      </c>
      <c r="I197" s="663" t="s">
        <v>1331</v>
      </c>
      <c r="K197" s="647">
        <v>68099024819</v>
      </c>
    </row>
    <row r="198" spans="1:11">
      <c r="A198" s="687"/>
      <c r="B198" s="718"/>
      <c r="C198" s="677"/>
      <c r="D198" s="677"/>
      <c r="E198" s="660"/>
      <c r="F198" s="681" t="s">
        <v>1135</v>
      </c>
      <c r="G198" s="681" t="s">
        <v>1135</v>
      </c>
      <c r="H198" s="662" t="s">
        <v>18</v>
      </c>
      <c r="I198" s="665" t="s">
        <v>1329</v>
      </c>
    </row>
    <row r="199" spans="1:11">
      <c r="A199" s="688"/>
      <c r="B199" s="719"/>
      <c r="C199" s="186"/>
      <c r="D199" s="187"/>
      <c r="E199" s="666"/>
      <c r="F199" s="560"/>
      <c r="G199" s="186"/>
      <c r="H199" s="673" t="s">
        <v>19</v>
      </c>
      <c r="I199" s="674"/>
    </row>
    <row r="201" spans="1:11" ht="19.2">
      <c r="B201" s="234"/>
      <c r="C201" s="907" t="s">
        <v>3</v>
      </c>
      <c r="D201" s="908" t="s">
        <v>4</v>
      </c>
      <c r="E201" s="237"/>
      <c r="F201" s="238"/>
      <c r="G201" s="909" t="s">
        <v>1465</v>
      </c>
    </row>
    <row r="202" spans="1:11" ht="19.2">
      <c r="B202" s="534" t="s">
        <v>1466</v>
      </c>
      <c r="C202" s="910">
        <f>SUM(C7:C199)</f>
        <v>8007282.5299999993</v>
      </c>
      <c r="D202" s="320">
        <f>SUM(D7:D199)</f>
        <v>7623823.1999999993</v>
      </c>
      <c r="E202" s="243"/>
      <c r="F202" s="244"/>
      <c r="G202" s="911">
        <f>SUM(G7:G199)</f>
        <v>7777997.5200000005</v>
      </c>
    </row>
    <row r="203" spans="1:11" ht="19.2">
      <c r="B203" s="536" t="s">
        <v>1547</v>
      </c>
      <c r="C203" s="602">
        <v>1500000</v>
      </c>
      <c r="D203" s="367"/>
      <c r="E203" s="315"/>
      <c r="F203" s="912"/>
      <c r="G203" s="913">
        <v>1369000</v>
      </c>
    </row>
    <row r="204" spans="1:11" ht="19.2">
      <c r="B204" s="536" t="s">
        <v>1560</v>
      </c>
      <c r="C204" s="567">
        <v>3200000</v>
      </c>
      <c r="D204" s="914" t="s">
        <v>1509</v>
      </c>
      <c r="E204" s="315"/>
      <c r="F204" s="912"/>
      <c r="G204" s="915">
        <v>3186500</v>
      </c>
      <c r="H204" s="914" t="s">
        <v>1509</v>
      </c>
    </row>
    <row r="205" spans="1:11" ht="19.2">
      <c r="B205" s="536" t="s">
        <v>1561</v>
      </c>
      <c r="C205" s="569">
        <v>400000</v>
      </c>
      <c r="D205" s="914">
        <f>C204+C205</f>
        <v>3600000</v>
      </c>
      <c r="E205" s="315"/>
      <c r="F205" s="912"/>
      <c r="G205" s="913">
        <v>395000</v>
      </c>
      <c r="H205" s="916">
        <f>G204+G205</f>
        <v>3581500</v>
      </c>
    </row>
    <row r="206" spans="1:11" ht="19.2">
      <c r="B206" s="537" t="s">
        <v>1490</v>
      </c>
      <c r="C206" s="917">
        <f>C202-C207</f>
        <v>2907282.5299999993</v>
      </c>
      <c r="D206" s="367"/>
      <c r="E206" s="315"/>
      <c r="F206" s="316"/>
      <c r="G206" s="918">
        <f>G202-G207</f>
        <v>2827497.5200000005</v>
      </c>
    </row>
    <row r="207" spans="1:11" ht="19.2">
      <c r="B207" s="322" t="s">
        <v>1489</v>
      </c>
      <c r="C207" s="917">
        <f>C203+C204+C205</f>
        <v>5100000</v>
      </c>
      <c r="D207" s="367"/>
      <c r="E207" s="315"/>
      <c r="F207" s="316"/>
      <c r="G207" s="918">
        <f>G203+G204+G205</f>
        <v>4950500</v>
      </c>
    </row>
    <row r="208" spans="1:11" ht="19.2">
      <c r="B208" s="325"/>
      <c r="C208" s="373"/>
      <c r="D208" s="374"/>
      <c r="E208" s="315"/>
      <c r="F208" s="316"/>
      <c r="G208" s="316"/>
    </row>
    <row r="209" spans="2:8" ht="19.2">
      <c r="B209" s="251" t="s">
        <v>1467</v>
      </c>
      <c r="C209" s="919"/>
      <c r="D209" s="920"/>
      <c r="E209" s="315"/>
      <c r="F209" s="315"/>
      <c r="G209" s="327" t="s">
        <v>1493</v>
      </c>
      <c r="H209" s="328" t="s">
        <v>1497</v>
      </c>
    </row>
    <row r="210" spans="2:8" ht="18">
      <c r="B210" s="251" t="s">
        <v>1468</v>
      </c>
      <c r="C210" s="921">
        <v>0</v>
      </c>
      <c r="D210" s="922"/>
      <c r="E210" s="315"/>
      <c r="F210" s="315"/>
      <c r="G210" s="923" t="s">
        <v>1494</v>
      </c>
      <c r="H210" s="330"/>
    </row>
    <row r="211" spans="2:8" ht="18">
      <c r="B211" s="253" t="s">
        <v>20</v>
      </c>
      <c r="C211" s="924">
        <v>60</v>
      </c>
      <c r="D211" s="925"/>
      <c r="E211" s="315"/>
      <c r="F211" s="926" t="s">
        <v>1495</v>
      </c>
      <c r="G211" s="926"/>
      <c r="H211" s="633"/>
    </row>
    <row r="212" spans="2:8" ht="18">
      <c r="B212" s="253" t="s">
        <v>107</v>
      </c>
      <c r="C212" s="924">
        <v>3</v>
      </c>
      <c r="D212" s="925"/>
      <c r="E212" s="315"/>
      <c r="F212" s="315"/>
      <c r="G212" s="927" t="s">
        <v>1500</v>
      </c>
      <c r="H212" s="633">
        <v>1</v>
      </c>
    </row>
    <row r="213" spans="2:8" ht="18">
      <c r="B213" s="928" t="s">
        <v>1466</v>
      </c>
      <c r="C213" s="929">
        <f>SUM(C209:D212)</f>
        <v>63</v>
      </c>
      <c r="D213" s="929"/>
      <c r="F213" s="233"/>
      <c r="G213" s="635" t="s">
        <v>1498</v>
      </c>
      <c r="H213" s="633">
        <v>1</v>
      </c>
    </row>
  </sheetData>
  <mergeCells count="76">
    <mergeCell ref="A1:I1"/>
    <mergeCell ref="C213:D213"/>
    <mergeCell ref="F211:G211"/>
    <mergeCell ref="B157:B159"/>
    <mergeCell ref="B188:B190"/>
    <mergeCell ref="B191:B193"/>
    <mergeCell ref="B194:B196"/>
    <mergeCell ref="B197:B199"/>
    <mergeCell ref="B164:B169"/>
    <mergeCell ref="B173:B175"/>
    <mergeCell ref="B176:B178"/>
    <mergeCell ref="B179:B181"/>
    <mergeCell ref="B182:B184"/>
    <mergeCell ref="B185:B187"/>
    <mergeCell ref="B170:B172"/>
    <mergeCell ref="C209:D209"/>
    <mergeCell ref="C210:D210"/>
    <mergeCell ref="B22:B24"/>
    <mergeCell ref="A2:I2"/>
    <mergeCell ref="A3:I3"/>
    <mergeCell ref="A4:A6"/>
    <mergeCell ref="B4:B6"/>
    <mergeCell ref="D4:D6"/>
    <mergeCell ref="E4:E6"/>
    <mergeCell ref="B7:B9"/>
    <mergeCell ref="B10:B12"/>
    <mergeCell ref="B13:B15"/>
    <mergeCell ref="B16:B18"/>
    <mergeCell ref="B19:B21"/>
    <mergeCell ref="B58:B60"/>
    <mergeCell ref="B25:B27"/>
    <mergeCell ref="B28:B30"/>
    <mergeCell ref="B31:B33"/>
    <mergeCell ref="B34:B36"/>
    <mergeCell ref="B37:B39"/>
    <mergeCell ref="B40:B42"/>
    <mergeCell ref="B43:B45"/>
    <mergeCell ref="B46:B48"/>
    <mergeCell ref="B49:B51"/>
    <mergeCell ref="B52:B54"/>
    <mergeCell ref="B55:B57"/>
    <mergeCell ref="B91:B93"/>
    <mergeCell ref="B61:B63"/>
    <mergeCell ref="B64:B66"/>
    <mergeCell ref="B67:B69"/>
    <mergeCell ref="B70:B72"/>
    <mergeCell ref="B73:B75"/>
    <mergeCell ref="B76:B78"/>
    <mergeCell ref="B79:B81"/>
    <mergeCell ref="B82:B84"/>
    <mergeCell ref="B85:B87"/>
    <mergeCell ref="B88:B90"/>
    <mergeCell ref="B94:B96"/>
    <mergeCell ref="B97:B99"/>
    <mergeCell ref="B100:B102"/>
    <mergeCell ref="B103:B105"/>
    <mergeCell ref="B106:B108"/>
    <mergeCell ref="B109:B111"/>
    <mergeCell ref="B112:B114"/>
    <mergeCell ref="B115:B117"/>
    <mergeCell ref="B118:B120"/>
    <mergeCell ref="B121:B123"/>
    <mergeCell ref="C211:D211"/>
    <mergeCell ref="C212:D212"/>
    <mergeCell ref="B124:B126"/>
    <mergeCell ref="B139:B141"/>
    <mergeCell ref="B142:B144"/>
    <mergeCell ref="B130:B132"/>
    <mergeCell ref="B133:B135"/>
    <mergeCell ref="B136:B138"/>
    <mergeCell ref="B127:B129"/>
    <mergeCell ref="B160:B163"/>
    <mergeCell ref="B145:B147"/>
    <mergeCell ref="B148:B150"/>
    <mergeCell ref="B151:B153"/>
    <mergeCell ref="B154:B156"/>
  </mergeCells>
  <phoneticPr fontId="5" type="noConversion"/>
  <conditionalFormatting sqref="I7">
    <cfRule type="iconSet" priority="323">
      <iconSet iconSet="3Arrows">
        <cfvo type="percent" val="0"/>
        <cfvo type="percent" val="33"/>
        <cfvo type="percent" val="67"/>
      </iconSet>
    </cfRule>
    <cfRule type="iconSet" priority="324">
      <iconSet iconSet="3Arrows">
        <cfvo type="percent" val="0"/>
        <cfvo type="percent" val="33"/>
        <cfvo type="percent" val="67"/>
      </iconSet>
    </cfRule>
  </conditionalFormatting>
  <conditionalFormatting sqref="I8">
    <cfRule type="iconSet" priority="321">
      <iconSet iconSet="3Arrows">
        <cfvo type="percent" val="0"/>
        <cfvo type="percent" val="33"/>
        <cfvo type="percent" val="67"/>
      </iconSet>
    </cfRule>
    <cfRule type="iconSet" priority="322">
      <iconSet iconSet="3Arrows">
        <cfvo type="percent" val="0"/>
        <cfvo type="percent" val="33"/>
        <cfvo type="percent" val="67"/>
      </iconSet>
    </cfRule>
  </conditionalFormatting>
  <conditionalFormatting sqref="I9">
    <cfRule type="iconSet" priority="729">
      <iconSet iconSet="3Arrows">
        <cfvo type="percent" val="0"/>
        <cfvo type="percent" val="33"/>
        <cfvo type="percent" val="67"/>
      </iconSet>
    </cfRule>
    <cfRule type="iconSet" priority="730">
      <iconSet iconSet="3Arrows">
        <cfvo type="percent" val="0"/>
        <cfvo type="percent" val="33"/>
        <cfvo type="percent" val="67"/>
      </iconSet>
    </cfRule>
  </conditionalFormatting>
  <conditionalFormatting sqref="I10">
    <cfRule type="iconSet" priority="319">
      <iconSet iconSet="3Arrows">
        <cfvo type="percent" val="0"/>
        <cfvo type="percent" val="33"/>
        <cfvo type="percent" val="67"/>
      </iconSet>
    </cfRule>
    <cfRule type="iconSet" priority="320">
      <iconSet iconSet="3Arrows">
        <cfvo type="percent" val="0"/>
        <cfvo type="percent" val="33"/>
        <cfvo type="percent" val="67"/>
      </iconSet>
    </cfRule>
  </conditionalFormatting>
  <conditionalFormatting sqref="I11">
    <cfRule type="iconSet" priority="317">
      <iconSet iconSet="3Arrows">
        <cfvo type="percent" val="0"/>
        <cfvo type="percent" val="33"/>
        <cfvo type="percent" val="67"/>
      </iconSet>
    </cfRule>
    <cfRule type="iconSet" priority="318">
      <iconSet iconSet="3Arrows">
        <cfvo type="percent" val="0"/>
        <cfvo type="percent" val="33"/>
        <cfvo type="percent" val="67"/>
      </iconSet>
    </cfRule>
  </conditionalFormatting>
  <conditionalFormatting sqref="I13">
    <cfRule type="iconSet" priority="315">
      <iconSet iconSet="3Arrows">
        <cfvo type="percent" val="0"/>
        <cfvo type="percent" val="33"/>
        <cfvo type="percent" val="67"/>
      </iconSet>
    </cfRule>
    <cfRule type="iconSet" priority="316">
      <iconSet iconSet="3Arrows">
        <cfvo type="percent" val="0"/>
        <cfvo type="percent" val="33"/>
        <cfvo type="percent" val="67"/>
      </iconSet>
    </cfRule>
  </conditionalFormatting>
  <conditionalFormatting sqref="I14">
    <cfRule type="iconSet" priority="313">
      <iconSet iconSet="3Arrows">
        <cfvo type="percent" val="0"/>
        <cfvo type="percent" val="33"/>
        <cfvo type="percent" val="67"/>
      </iconSet>
    </cfRule>
    <cfRule type="iconSet" priority="314">
      <iconSet iconSet="3Arrows">
        <cfvo type="percent" val="0"/>
        <cfvo type="percent" val="33"/>
        <cfvo type="percent" val="67"/>
      </iconSet>
    </cfRule>
  </conditionalFormatting>
  <conditionalFormatting sqref="I16">
    <cfRule type="iconSet" priority="311">
      <iconSet iconSet="3Arrows">
        <cfvo type="percent" val="0"/>
        <cfvo type="percent" val="33"/>
        <cfvo type="percent" val="67"/>
      </iconSet>
    </cfRule>
    <cfRule type="iconSet" priority="312">
      <iconSet iconSet="3Arrows">
        <cfvo type="percent" val="0"/>
        <cfvo type="percent" val="33"/>
        <cfvo type="percent" val="67"/>
      </iconSet>
    </cfRule>
  </conditionalFormatting>
  <conditionalFormatting sqref="I17">
    <cfRule type="iconSet" priority="309">
      <iconSet iconSet="3Arrows">
        <cfvo type="percent" val="0"/>
        <cfvo type="percent" val="33"/>
        <cfvo type="percent" val="67"/>
      </iconSet>
    </cfRule>
    <cfRule type="iconSet" priority="310">
      <iconSet iconSet="3Arrows">
        <cfvo type="percent" val="0"/>
        <cfvo type="percent" val="33"/>
        <cfvo type="percent" val="67"/>
      </iconSet>
    </cfRule>
  </conditionalFormatting>
  <conditionalFormatting sqref="I19">
    <cfRule type="iconSet" priority="307">
      <iconSet iconSet="3Arrows">
        <cfvo type="percent" val="0"/>
        <cfvo type="percent" val="33"/>
        <cfvo type="percent" val="67"/>
      </iconSet>
    </cfRule>
    <cfRule type="iconSet" priority="308">
      <iconSet iconSet="3Arrows">
        <cfvo type="percent" val="0"/>
        <cfvo type="percent" val="33"/>
        <cfvo type="percent" val="67"/>
      </iconSet>
    </cfRule>
  </conditionalFormatting>
  <conditionalFormatting sqref="I20">
    <cfRule type="iconSet" priority="305">
      <iconSet iconSet="3Arrows">
        <cfvo type="percent" val="0"/>
        <cfvo type="percent" val="33"/>
        <cfvo type="percent" val="67"/>
      </iconSet>
    </cfRule>
    <cfRule type="iconSet" priority="306">
      <iconSet iconSet="3Arrows">
        <cfvo type="percent" val="0"/>
        <cfvo type="percent" val="33"/>
        <cfvo type="percent" val="67"/>
      </iconSet>
    </cfRule>
  </conditionalFormatting>
  <conditionalFormatting sqref="I22">
    <cfRule type="iconSet" priority="303">
      <iconSet iconSet="3Arrows">
        <cfvo type="percent" val="0"/>
        <cfvo type="percent" val="33"/>
        <cfvo type="percent" val="67"/>
      </iconSet>
    </cfRule>
    <cfRule type="iconSet" priority="304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301">
      <iconSet iconSet="3Arrows">
        <cfvo type="percent" val="0"/>
        <cfvo type="percent" val="33"/>
        <cfvo type="percent" val="67"/>
      </iconSet>
    </cfRule>
    <cfRule type="iconSet" priority="302">
      <iconSet iconSet="3Arrows">
        <cfvo type="percent" val="0"/>
        <cfvo type="percent" val="33"/>
        <cfvo type="percent" val="67"/>
      </iconSet>
    </cfRule>
  </conditionalFormatting>
  <conditionalFormatting sqref="I25">
    <cfRule type="iconSet" priority="299">
      <iconSet iconSet="3Arrows">
        <cfvo type="percent" val="0"/>
        <cfvo type="percent" val="33"/>
        <cfvo type="percent" val="67"/>
      </iconSet>
    </cfRule>
    <cfRule type="iconSet" priority="300">
      <iconSet iconSet="3Arrows">
        <cfvo type="percent" val="0"/>
        <cfvo type="percent" val="33"/>
        <cfvo type="percent" val="67"/>
      </iconSet>
    </cfRule>
  </conditionalFormatting>
  <conditionalFormatting sqref="I26">
    <cfRule type="iconSet" priority="297">
      <iconSet iconSet="3Arrows">
        <cfvo type="percent" val="0"/>
        <cfvo type="percent" val="33"/>
        <cfvo type="percent" val="67"/>
      </iconSet>
    </cfRule>
    <cfRule type="iconSet" priority="298">
      <iconSet iconSet="3Arrows">
        <cfvo type="percent" val="0"/>
        <cfvo type="percent" val="33"/>
        <cfvo type="percent" val="67"/>
      </iconSet>
    </cfRule>
  </conditionalFormatting>
  <conditionalFormatting sqref="I28">
    <cfRule type="iconSet" priority="295">
      <iconSet iconSet="3Arrows">
        <cfvo type="percent" val="0"/>
        <cfvo type="percent" val="33"/>
        <cfvo type="percent" val="67"/>
      </iconSet>
    </cfRule>
    <cfRule type="iconSet" priority="296">
      <iconSet iconSet="3Arrows">
        <cfvo type="percent" val="0"/>
        <cfvo type="percent" val="33"/>
        <cfvo type="percent" val="67"/>
      </iconSet>
    </cfRule>
  </conditionalFormatting>
  <conditionalFormatting sqref="I29">
    <cfRule type="iconSet" priority="293">
      <iconSet iconSet="3Arrows">
        <cfvo type="percent" val="0"/>
        <cfvo type="percent" val="33"/>
        <cfvo type="percent" val="67"/>
      </iconSet>
    </cfRule>
    <cfRule type="iconSet" priority="294">
      <iconSet iconSet="3Arrows">
        <cfvo type="percent" val="0"/>
        <cfvo type="percent" val="33"/>
        <cfvo type="percent" val="67"/>
      </iconSet>
    </cfRule>
  </conditionalFormatting>
  <conditionalFormatting sqref="I31">
    <cfRule type="iconSet" priority="291">
      <iconSet iconSet="3Arrows">
        <cfvo type="percent" val="0"/>
        <cfvo type="percent" val="33"/>
        <cfvo type="percent" val="67"/>
      </iconSet>
    </cfRule>
    <cfRule type="iconSet" priority="292">
      <iconSet iconSet="3Arrows">
        <cfvo type="percent" val="0"/>
        <cfvo type="percent" val="33"/>
        <cfvo type="percent" val="67"/>
      </iconSet>
    </cfRule>
  </conditionalFormatting>
  <conditionalFormatting sqref="I32">
    <cfRule type="iconSet" priority="289">
      <iconSet iconSet="3Arrows">
        <cfvo type="percent" val="0"/>
        <cfvo type="percent" val="33"/>
        <cfvo type="percent" val="67"/>
      </iconSet>
    </cfRule>
    <cfRule type="iconSet" priority="290">
      <iconSet iconSet="3Arrows">
        <cfvo type="percent" val="0"/>
        <cfvo type="percent" val="33"/>
        <cfvo type="percent" val="67"/>
      </iconSet>
    </cfRule>
  </conditionalFormatting>
  <conditionalFormatting sqref="I34">
    <cfRule type="iconSet" priority="287">
      <iconSet iconSet="3Arrows">
        <cfvo type="percent" val="0"/>
        <cfvo type="percent" val="33"/>
        <cfvo type="percent" val="67"/>
      </iconSet>
    </cfRule>
    <cfRule type="iconSet" priority="288">
      <iconSet iconSet="3Arrows">
        <cfvo type="percent" val="0"/>
        <cfvo type="percent" val="33"/>
        <cfvo type="percent" val="67"/>
      </iconSet>
    </cfRule>
  </conditionalFormatting>
  <conditionalFormatting sqref="I35">
    <cfRule type="iconSet" priority="285">
      <iconSet iconSet="3Arrows">
        <cfvo type="percent" val="0"/>
        <cfvo type="percent" val="33"/>
        <cfvo type="percent" val="67"/>
      </iconSet>
    </cfRule>
    <cfRule type="iconSet" priority="286">
      <iconSet iconSet="3Arrows">
        <cfvo type="percent" val="0"/>
        <cfvo type="percent" val="33"/>
        <cfvo type="percent" val="67"/>
      </iconSet>
    </cfRule>
  </conditionalFormatting>
  <conditionalFormatting sqref="I37">
    <cfRule type="iconSet" priority="283">
      <iconSet iconSet="3Arrows">
        <cfvo type="percent" val="0"/>
        <cfvo type="percent" val="33"/>
        <cfvo type="percent" val="67"/>
      </iconSet>
    </cfRule>
    <cfRule type="iconSet" priority="284">
      <iconSet iconSet="3Arrows">
        <cfvo type="percent" val="0"/>
        <cfvo type="percent" val="33"/>
        <cfvo type="percent" val="67"/>
      </iconSet>
    </cfRule>
  </conditionalFormatting>
  <conditionalFormatting sqref="I38">
    <cfRule type="iconSet" priority="281">
      <iconSet iconSet="3Arrows">
        <cfvo type="percent" val="0"/>
        <cfvo type="percent" val="33"/>
        <cfvo type="percent" val="67"/>
      </iconSet>
    </cfRule>
    <cfRule type="iconSet" priority="282">
      <iconSet iconSet="3Arrows">
        <cfvo type="percent" val="0"/>
        <cfvo type="percent" val="33"/>
        <cfvo type="percent" val="67"/>
      </iconSet>
    </cfRule>
  </conditionalFormatting>
  <conditionalFormatting sqref="I40">
    <cfRule type="iconSet" priority="279">
      <iconSet iconSet="3Arrows">
        <cfvo type="percent" val="0"/>
        <cfvo type="percent" val="33"/>
        <cfvo type="percent" val="67"/>
      </iconSet>
    </cfRule>
    <cfRule type="iconSet" priority="280">
      <iconSet iconSet="3Arrows">
        <cfvo type="percent" val="0"/>
        <cfvo type="percent" val="33"/>
        <cfvo type="percent" val="67"/>
      </iconSet>
    </cfRule>
  </conditionalFormatting>
  <conditionalFormatting sqref="I41">
    <cfRule type="iconSet" priority="277">
      <iconSet iconSet="3Arrows">
        <cfvo type="percent" val="0"/>
        <cfvo type="percent" val="33"/>
        <cfvo type="percent" val="67"/>
      </iconSet>
    </cfRule>
    <cfRule type="iconSet" priority="278">
      <iconSet iconSet="3Arrows">
        <cfvo type="percent" val="0"/>
        <cfvo type="percent" val="33"/>
        <cfvo type="percent" val="67"/>
      </iconSet>
    </cfRule>
  </conditionalFormatting>
  <conditionalFormatting sqref="I43">
    <cfRule type="iconSet" priority="275">
      <iconSet iconSet="3Arrows">
        <cfvo type="percent" val="0"/>
        <cfvo type="percent" val="33"/>
        <cfvo type="percent" val="67"/>
      </iconSet>
    </cfRule>
    <cfRule type="iconSet" priority="276">
      <iconSet iconSet="3Arrows">
        <cfvo type="percent" val="0"/>
        <cfvo type="percent" val="33"/>
        <cfvo type="percent" val="67"/>
      </iconSet>
    </cfRule>
  </conditionalFormatting>
  <conditionalFormatting sqref="I44">
    <cfRule type="iconSet" priority="273">
      <iconSet iconSet="3Arrows">
        <cfvo type="percent" val="0"/>
        <cfvo type="percent" val="33"/>
        <cfvo type="percent" val="67"/>
      </iconSet>
    </cfRule>
    <cfRule type="iconSet" priority="274">
      <iconSet iconSet="3Arrows">
        <cfvo type="percent" val="0"/>
        <cfvo type="percent" val="33"/>
        <cfvo type="percent" val="67"/>
      </iconSet>
    </cfRule>
  </conditionalFormatting>
  <conditionalFormatting sqref="I46">
    <cfRule type="iconSet" priority="271">
      <iconSet iconSet="3Arrows">
        <cfvo type="percent" val="0"/>
        <cfvo type="percent" val="33"/>
        <cfvo type="percent" val="67"/>
      </iconSet>
    </cfRule>
    <cfRule type="iconSet" priority="272">
      <iconSet iconSet="3Arrows">
        <cfvo type="percent" val="0"/>
        <cfvo type="percent" val="33"/>
        <cfvo type="percent" val="67"/>
      </iconSet>
    </cfRule>
  </conditionalFormatting>
  <conditionalFormatting sqref="I47">
    <cfRule type="iconSet" priority="269">
      <iconSet iconSet="3Arrows">
        <cfvo type="percent" val="0"/>
        <cfvo type="percent" val="33"/>
        <cfvo type="percent" val="67"/>
      </iconSet>
    </cfRule>
    <cfRule type="iconSet" priority="270">
      <iconSet iconSet="3Arrows">
        <cfvo type="percent" val="0"/>
        <cfvo type="percent" val="33"/>
        <cfvo type="percent" val="67"/>
      </iconSet>
    </cfRule>
  </conditionalFormatting>
  <conditionalFormatting sqref="I49">
    <cfRule type="iconSet" priority="267">
      <iconSet iconSet="3Arrows">
        <cfvo type="percent" val="0"/>
        <cfvo type="percent" val="33"/>
        <cfvo type="percent" val="67"/>
      </iconSet>
    </cfRule>
    <cfRule type="iconSet" priority="268">
      <iconSet iconSet="3Arrows">
        <cfvo type="percent" val="0"/>
        <cfvo type="percent" val="33"/>
        <cfvo type="percent" val="67"/>
      </iconSet>
    </cfRule>
  </conditionalFormatting>
  <conditionalFormatting sqref="I50">
    <cfRule type="iconSet" priority="265">
      <iconSet iconSet="3Arrows">
        <cfvo type="percent" val="0"/>
        <cfvo type="percent" val="33"/>
        <cfvo type="percent" val="67"/>
      </iconSet>
    </cfRule>
    <cfRule type="iconSet" priority="266">
      <iconSet iconSet="3Arrows">
        <cfvo type="percent" val="0"/>
        <cfvo type="percent" val="33"/>
        <cfvo type="percent" val="67"/>
      </iconSet>
    </cfRule>
  </conditionalFormatting>
  <conditionalFormatting sqref="I52">
    <cfRule type="iconSet" priority="263">
      <iconSet iconSet="3Arrows">
        <cfvo type="percent" val="0"/>
        <cfvo type="percent" val="33"/>
        <cfvo type="percent" val="67"/>
      </iconSet>
    </cfRule>
    <cfRule type="iconSet" priority="264">
      <iconSet iconSet="3Arrows">
        <cfvo type="percent" val="0"/>
        <cfvo type="percent" val="33"/>
        <cfvo type="percent" val="67"/>
      </iconSet>
    </cfRule>
  </conditionalFormatting>
  <conditionalFormatting sqref="I53">
    <cfRule type="iconSet" priority="261">
      <iconSet iconSet="3Arrows">
        <cfvo type="percent" val="0"/>
        <cfvo type="percent" val="33"/>
        <cfvo type="percent" val="67"/>
      </iconSet>
    </cfRule>
    <cfRule type="iconSet" priority="262">
      <iconSet iconSet="3Arrows">
        <cfvo type="percent" val="0"/>
        <cfvo type="percent" val="33"/>
        <cfvo type="percent" val="67"/>
      </iconSet>
    </cfRule>
  </conditionalFormatting>
  <conditionalFormatting sqref="I55">
    <cfRule type="iconSet" priority="259">
      <iconSet iconSet="3Arrows">
        <cfvo type="percent" val="0"/>
        <cfvo type="percent" val="33"/>
        <cfvo type="percent" val="67"/>
      </iconSet>
    </cfRule>
    <cfRule type="iconSet" priority="260">
      <iconSet iconSet="3Arrows">
        <cfvo type="percent" val="0"/>
        <cfvo type="percent" val="33"/>
        <cfvo type="percent" val="67"/>
      </iconSet>
    </cfRule>
  </conditionalFormatting>
  <conditionalFormatting sqref="I56">
    <cfRule type="iconSet" priority="257">
      <iconSet iconSet="3Arrows">
        <cfvo type="percent" val="0"/>
        <cfvo type="percent" val="33"/>
        <cfvo type="percent" val="67"/>
      </iconSet>
    </cfRule>
    <cfRule type="iconSet" priority="258">
      <iconSet iconSet="3Arrows">
        <cfvo type="percent" val="0"/>
        <cfvo type="percent" val="33"/>
        <cfvo type="percent" val="67"/>
      </iconSet>
    </cfRule>
  </conditionalFormatting>
  <conditionalFormatting sqref="I58">
    <cfRule type="iconSet" priority="255">
      <iconSet iconSet="3Arrows">
        <cfvo type="percent" val="0"/>
        <cfvo type="percent" val="33"/>
        <cfvo type="percent" val="67"/>
      </iconSet>
    </cfRule>
    <cfRule type="iconSet" priority="256">
      <iconSet iconSet="3Arrows">
        <cfvo type="percent" val="0"/>
        <cfvo type="percent" val="33"/>
        <cfvo type="percent" val="67"/>
      </iconSet>
    </cfRule>
  </conditionalFormatting>
  <conditionalFormatting sqref="I59">
    <cfRule type="iconSet" priority="253">
      <iconSet iconSet="3Arrows">
        <cfvo type="percent" val="0"/>
        <cfvo type="percent" val="33"/>
        <cfvo type="percent" val="67"/>
      </iconSet>
    </cfRule>
    <cfRule type="iconSet" priority="254">
      <iconSet iconSet="3Arrows">
        <cfvo type="percent" val="0"/>
        <cfvo type="percent" val="33"/>
        <cfvo type="percent" val="67"/>
      </iconSet>
    </cfRule>
  </conditionalFormatting>
  <conditionalFormatting sqref="I61">
    <cfRule type="iconSet" priority="251">
      <iconSet iconSet="3Arrows">
        <cfvo type="percent" val="0"/>
        <cfvo type="percent" val="33"/>
        <cfvo type="percent" val="67"/>
      </iconSet>
    </cfRule>
    <cfRule type="iconSet" priority="252">
      <iconSet iconSet="3Arrows">
        <cfvo type="percent" val="0"/>
        <cfvo type="percent" val="33"/>
        <cfvo type="percent" val="67"/>
      </iconSet>
    </cfRule>
  </conditionalFormatting>
  <conditionalFormatting sqref="I62">
    <cfRule type="iconSet" priority="249">
      <iconSet iconSet="3Arrows">
        <cfvo type="percent" val="0"/>
        <cfvo type="percent" val="33"/>
        <cfvo type="percent" val="67"/>
      </iconSet>
    </cfRule>
    <cfRule type="iconSet" priority="250">
      <iconSet iconSet="3Arrows">
        <cfvo type="percent" val="0"/>
        <cfvo type="percent" val="33"/>
        <cfvo type="percent" val="67"/>
      </iconSet>
    </cfRule>
  </conditionalFormatting>
  <conditionalFormatting sqref="I64">
    <cfRule type="iconSet" priority="247">
      <iconSet iconSet="3Arrows">
        <cfvo type="percent" val="0"/>
        <cfvo type="percent" val="33"/>
        <cfvo type="percent" val="67"/>
      </iconSet>
    </cfRule>
    <cfRule type="iconSet" priority="248">
      <iconSet iconSet="3Arrows">
        <cfvo type="percent" val="0"/>
        <cfvo type="percent" val="33"/>
        <cfvo type="percent" val="67"/>
      </iconSet>
    </cfRule>
  </conditionalFormatting>
  <conditionalFormatting sqref="I65">
    <cfRule type="iconSet" priority="245">
      <iconSet iconSet="3Arrows">
        <cfvo type="percent" val="0"/>
        <cfvo type="percent" val="33"/>
        <cfvo type="percent" val="67"/>
      </iconSet>
    </cfRule>
    <cfRule type="iconSet" priority="246">
      <iconSet iconSet="3Arrows">
        <cfvo type="percent" val="0"/>
        <cfvo type="percent" val="33"/>
        <cfvo type="percent" val="67"/>
      </iconSet>
    </cfRule>
  </conditionalFormatting>
  <conditionalFormatting sqref="I67">
    <cfRule type="iconSet" priority="243">
      <iconSet iconSet="3Arrows">
        <cfvo type="percent" val="0"/>
        <cfvo type="percent" val="33"/>
        <cfvo type="percent" val="67"/>
      </iconSet>
    </cfRule>
    <cfRule type="iconSet" priority="244">
      <iconSet iconSet="3Arrows">
        <cfvo type="percent" val="0"/>
        <cfvo type="percent" val="33"/>
        <cfvo type="percent" val="67"/>
      </iconSet>
    </cfRule>
  </conditionalFormatting>
  <conditionalFormatting sqref="I68">
    <cfRule type="iconSet" priority="241">
      <iconSet iconSet="3Arrows">
        <cfvo type="percent" val="0"/>
        <cfvo type="percent" val="33"/>
        <cfvo type="percent" val="67"/>
      </iconSet>
    </cfRule>
    <cfRule type="iconSet" priority="242">
      <iconSet iconSet="3Arrows">
        <cfvo type="percent" val="0"/>
        <cfvo type="percent" val="33"/>
        <cfvo type="percent" val="67"/>
      </iconSet>
    </cfRule>
  </conditionalFormatting>
  <conditionalFormatting sqref="I70">
    <cfRule type="iconSet" priority="239">
      <iconSet iconSet="3Arrows">
        <cfvo type="percent" val="0"/>
        <cfvo type="percent" val="33"/>
        <cfvo type="percent" val="67"/>
      </iconSet>
    </cfRule>
    <cfRule type="iconSet" priority="240">
      <iconSet iconSet="3Arrows">
        <cfvo type="percent" val="0"/>
        <cfvo type="percent" val="33"/>
        <cfvo type="percent" val="67"/>
      </iconSet>
    </cfRule>
  </conditionalFormatting>
  <conditionalFormatting sqref="I71">
    <cfRule type="iconSet" priority="237">
      <iconSet iconSet="3Arrows">
        <cfvo type="percent" val="0"/>
        <cfvo type="percent" val="33"/>
        <cfvo type="percent" val="67"/>
      </iconSet>
    </cfRule>
    <cfRule type="iconSet" priority="238">
      <iconSet iconSet="3Arrows">
        <cfvo type="percent" val="0"/>
        <cfvo type="percent" val="33"/>
        <cfvo type="percent" val="67"/>
      </iconSet>
    </cfRule>
  </conditionalFormatting>
  <conditionalFormatting sqref="I73">
    <cfRule type="iconSet" priority="235">
      <iconSet iconSet="3Arrows">
        <cfvo type="percent" val="0"/>
        <cfvo type="percent" val="33"/>
        <cfvo type="percent" val="67"/>
      </iconSet>
    </cfRule>
    <cfRule type="iconSet" priority="236">
      <iconSet iconSet="3Arrows">
        <cfvo type="percent" val="0"/>
        <cfvo type="percent" val="33"/>
        <cfvo type="percent" val="67"/>
      </iconSet>
    </cfRule>
  </conditionalFormatting>
  <conditionalFormatting sqref="I74">
    <cfRule type="iconSet" priority="233">
      <iconSet iconSet="3Arrows">
        <cfvo type="percent" val="0"/>
        <cfvo type="percent" val="33"/>
        <cfvo type="percent" val="67"/>
      </iconSet>
    </cfRule>
    <cfRule type="iconSet" priority="234">
      <iconSet iconSet="3Arrows">
        <cfvo type="percent" val="0"/>
        <cfvo type="percent" val="33"/>
        <cfvo type="percent" val="67"/>
      </iconSet>
    </cfRule>
  </conditionalFormatting>
  <conditionalFormatting sqref="I76">
    <cfRule type="iconSet" priority="231">
      <iconSet iconSet="3Arrows">
        <cfvo type="percent" val="0"/>
        <cfvo type="percent" val="33"/>
        <cfvo type="percent" val="67"/>
      </iconSet>
    </cfRule>
    <cfRule type="iconSet" priority="232">
      <iconSet iconSet="3Arrows">
        <cfvo type="percent" val="0"/>
        <cfvo type="percent" val="33"/>
        <cfvo type="percent" val="67"/>
      </iconSet>
    </cfRule>
  </conditionalFormatting>
  <conditionalFormatting sqref="I77">
    <cfRule type="iconSet" priority="229">
      <iconSet iconSet="3Arrows">
        <cfvo type="percent" val="0"/>
        <cfvo type="percent" val="33"/>
        <cfvo type="percent" val="67"/>
      </iconSet>
    </cfRule>
    <cfRule type="iconSet" priority="230">
      <iconSet iconSet="3Arrows">
        <cfvo type="percent" val="0"/>
        <cfvo type="percent" val="33"/>
        <cfvo type="percent" val="67"/>
      </iconSet>
    </cfRule>
  </conditionalFormatting>
  <conditionalFormatting sqref="I79">
    <cfRule type="iconSet" priority="227">
      <iconSet iconSet="3Arrows">
        <cfvo type="percent" val="0"/>
        <cfvo type="percent" val="33"/>
        <cfvo type="percent" val="67"/>
      </iconSet>
    </cfRule>
    <cfRule type="iconSet" priority="228">
      <iconSet iconSet="3Arrows">
        <cfvo type="percent" val="0"/>
        <cfvo type="percent" val="33"/>
        <cfvo type="percent" val="67"/>
      </iconSet>
    </cfRule>
  </conditionalFormatting>
  <conditionalFormatting sqref="I80">
    <cfRule type="iconSet" priority="225">
      <iconSet iconSet="3Arrows">
        <cfvo type="percent" val="0"/>
        <cfvo type="percent" val="33"/>
        <cfvo type="percent" val="67"/>
      </iconSet>
    </cfRule>
    <cfRule type="iconSet" priority="226">
      <iconSet iconSet="3Arrows">
        <cfvo type="percent" val="0"/>
        <cfvo type="percent" val="33"/>
        <cfvo type="percent" val="67"/>
      </iconSet>
    </cfRule>
  </conditionalFormatting>
  <conditionalFormatting sqref="I82">
    <cfRule type="iconSet" priority="223">
      <iconSet iconSet="3Arrows">
        <cfvo type="percent" val="0"/>
        <cfvo type="percent" val="33"/>
        <cfvo type="percent" val="67"/>
      </iconSet>
    </cfRule>
    <cfRule type="iconSet" priority="224">
      <iconSet iconSet="3Arrows">
        <cfvo type="percent" val="0"/>
        <cfvo type="percent" val="33"/>
        <cfvo type="percent" val="67"/>
      </iconSet>
    </cfRule>
  </conditionalFormatting>
  <conditionalFormatting sqref="I83">
    <cfRule type="iconSet" priority="221">
      <iconSet iconSet="3Arrows">
        <cfvo type="percent" val="0"/>
        <cfvo type="percent" val="33"/>
        <cfvo type="percent" val="67"/>
      </iconSet>
    </cfRule>
    <cfRule type="iconSet" priority="222">
      <iconSet iconSet="3Arrows">
        <cfvo type="percent" val="0"/>
        <cfvo type="percent" val="33"/>
        <cfvo type="percent" val="67"/>
      </iconSet>
    </cfRule>
  </conditionalFormatting>
  <conditionalFormatting sqref="I85">
    <cfRule type="iconSet" priority="219">
      <iconSet iconSet="3Arrows">
        <cfvo type="percent" val="0"/>
        <cfvo type="percent" val="33"/>
        <cfvo type="percent" val="67"/>
      </iconSet>
    </cfRule>
    <cfRule type="iconSet" priority="220">
      <iconSet iconSet="3Arrows">
        <cfvo type="percent" val="0"/>
        <cfvo type="percent" val="33"/>
        <cfvo type="percent" val="67"/>
      </iconSet>
    </cfRule>
  </conditionalFormatting>
  <conditionalFormatting sqref="I86">
    <cfRule type="iconSet" priority="217">
      <iconSet iconSet="3Arrows">
        <cfvo type="percent" val="0"/>
        <cfvo type="percent" val="33"/>
        <cfvo type="percent" val="67"/>
      </iconSet>
    </cfRule>
    <cfRule type="iconSet" priority="218">
      <iconSet iconSet="3Arrows">
        <cfvo type="percent" val="0"/>
        <cfvo type="percent" val="33"/>
        <cfvo type="percent" val="67"/>
      </iconSet>
    </cfRule>
  </conditionalFormatting>
  <conditionalFormatting sqref="I88">
    <cfRule type="iconSet" priority="215">
      <iconSet iconSet="3Arrows">
        <cfvo type="percent" val="0"/>
        <cfvo type="percent" val="33"/>
        <cfvo type="percent" val="67"/>
      </iconSet>
    </cfRule>
    <cfRule type="iconSet" priority="216">
      <iconSet iconSet="3Arrows">
        <cfvo type="percent" val="0"/>
        <cfvo type="percent" val="33"/>
        <cfvo type="percent" val="67"/>
      </iconSet>
    </cfRule>
  </conditionalFormatting>
  <conditionalFormatting sqref="I89">
    <cfRule type="iconSet" priority="213">
      <iconSet iconSet="3Arrows">
        <cfvo type="percent" val="0"/>
        <cfvo type="percent" val="33"/>
        <cfvo type="percent" val="67"/>
      </iconSet>
    </cfRule>
    <cfRule type="iconSet" priority="214">
      <iconSet iconSet="3Arrows">
        <cfvo type="percent" val="0"/>
        <cfvo type="percent" val="33"/>
        <cfvo type="percent" val="67"/>
      </iconSet>
    </cfRule>
  </conditionalFormatting>
  <conditionalFormatting sqref="I91">
    <cfRule type="iconSet" priority="211">
      <iconSet iconSet="3Arrows">
        <cfvo type="percent" val="0"/>
        <cfvo type="percent" val="33"/>
        <cfvo type="percent" val="67"/>
      </iconSet>
    </cfRule>
    <cfRule type="iconSet" priority="212">
      <iconSet iconSet="3Arrows">
        <cfvo type="percent" val="0"/>
        <cfvo type="percent" val="33"/>
        <cfvo type="percent" val="67"/>
      </iconSet>
    </cfRule>
  </conditionalFormatting>
  <conditionalFormatting sqref="I92">
    <cfRule type="iconSet" priority="209">
      <iconSet iconSet="3Arrows">
        <cfvo type="percent" val="0"/>
        <cfvo type="percent" val="33"/>
        <cfvo type="percent" val="67"/>
      </iconSet>
    </cfRule>
    <cfRule type="iconSet" priority="210">
      <iconSet iconSet="3Arrows">
        <cfvo type="percent" val="0"/>
        <cfvo type="percent" val="33"/>
        <cfvo type="percent" val="67"/>
      </iconSet>
    </cfRule>
  </conditionalFormatting>
  <conditionalFormatting sqref="I94">
    <cfRule type="iconSet" priority="207">
      <iconSet iconSet="3Arrows">
        <cfvo type="percent" val="0"/>
        <cfvo type="percent" val="33"/>
        <cfvo type="percent" val="67"/>
      </iconSet>
    </cfRule>
    <cfRule type="iconSet" priority="208">
      <iconSet iconSet="3Arrows">
        <cfvo type="percent" val="0"/>
        <cfvo type="percent" val="33"/>
        <cfvo type="percent" val="67"/>
      </iconSet>
    </cfRule>
  </conditionalFormatting>
  <conditionalFormatting sqref="I95">
    <cfRule type="iconSet" priority="205">
      <iconSet iconSet="3Arrows">
        <cfvo type="percent" val="0"/>
        <cfvo type="percent" val="33"/>
        <cfvo type="percent" val="67"/>
      </iconSet>
    </cfRule>
    <cfRule type="iconSet" priority="206">
      <iconSet iconSet="3Arrows">
        <cfvo type="percent" val="0"/>
        <cfvo type="percent" val="33"/>
        <cfvo type="percent" val="67"/>
      </iconSet>
    </cfRule>
  </conditionalFormatting>
  <conditionalFormatting sqref="I97">
    <cfRule type="iconSet" priority="203">
      <iconSet iconSet="3Arrows">
        <cfvo type="percent" val="0"/>
        <cfvo type="percent" val="33"/>
        <cfvo type="percent" val="67"/>
      </iconSet>
    </cfRule>
    <cfRule type="iconSet" priority="204">
      <iconSet iconSet="3Arrows">
        <cfvo type="percent" val="0"/>
        <cfvo type="percent" val="33"/>
        <cfvo type="percent" val="67"/>
      </iconSet>
    </cfRule>
  </conditionalFormatting>
  <conditionalFormatting sqref="I98">
    <cfRule type="iconSet" priority="201">
      <iconSet iconSet="3Arrows">
        <cfvo type="percent" val="0"/>
        <cfvo type="percent" val="33"/>
        <cfvo type="percent" val="67"/>
      </iconSet>
    </cfRule>
    <cfRule type="iconSet" priority="202">
      <iconSet iconSet="3Arrows">
        <cfvo type="percent" val="0"/>
        <cfvo type="percent" val="33"/>
        <cfvo type="percent" val="67"/>
      </iconSet>
    </cfRule>
  </conditionalFormatting>
  <conditionalFormatting sqref="I100">
    <cfRule type="iconSet" priority="199">
      <iconSet iconSet="3Arrows">
        <cfvo type="percent" val="0"/>
        <cfvo type="percent" val="33"/>
        <cfvo type="percent" val="67"/>
      </iconSet>
    </cfRule>
    <cfRule type="iconSet" priority="200">
      <iconSet iconSet="3Arrows">
        <cfvo type="percent" val="0"/>
        <cfvo type="percent" val="33"/>
        <cfvo type="percent" val="67"/>
      </iconSet>
    </cfRule>
  </conditionalFormatting>
  <conditionalFormatting sqref="I101">
    <cfRule type="iconSet" priority="197">
      <iconSet iconSet="3Arrows">
        <cfvo type="percent" val="0"/>
        <cfvo type="percent" val="33"/>
        <cfvo type="percent" val="67"/>
      </iconSet>
    </cfRule>
    <cfRule type="iconSet" priority="198">
      <iconSet iconSet="3Arrows">
        <cfvo type="percent" val="0"/>
        <cfvo type="percent" val="33"/>
        <cfvo type="percent" val="67"/>
      </iconSet>
    </cfRule>
  </conditionalFormatting>
  <conditionalFormatting sqref="I103">
    <cfRule type="iconSet" priority="195">
      <iconSet iconSet="3Arrows">
        <cfvo type="percent" val="0"/>
        <cfvo type="percent" val="33"/>
        <cfvo type="percent" val="67"/>
      </iconSet>
    </cfRule>
    <cfRule type="iconSet" priority="196">
      <iconSet iconSet="3Arrows">
        <cfvo type="percent" val="0"/>
        <cfvo type="percent" val="33"/>
        <cfvo type="percent" val="67"/>
      </iconSet>
    </cfRule>
  </conditionalFormatting>
  <conditionalFormatting sqref="I104">
    <cfRule type="iconSet" priority="193">
      <iconSet iconSet="3Arrows">
        <cfvo type="percent" val="0"/>
        <cfvo type="percent" val="33"/>
        <cfvo type="percent" val="67"/>
      </iconSet>
    </cfRule>
    <cfRule type="iconSet" priority="194">
      <iconSet iconSet="3Arrows">
        <cfvo type="percent" val="0"/>
        <cfvo type="percent" val="33"/>
        <cfvo type="percent" val="67"/>
      </iconSet>
    </cfRule>
  </conditionalFormatting>
  <conditionalFormatting sqref="I106">
    <cfRule type="iconSet" priority="191">
      <iconSet iconSet="3Arrows">
        <cfvo type="percent" val="0"/>
        <cfvo type="percent" val="33"/>
        <cfvo type="percent" val="67"/>
      </iconSet>
    </cfRule>
    <cfRule type="iconSet" priority="192">
      <iconSet iconSet="3Arrows">
        <cfvo type="percent" val="0"/>
        <cfvo type="percent" val="33"/>
        <cfvo type="percent" val="67"/>
      </iconSet>
    </cfRule>
  </conditionalFormatting>
  <conditionalFormatting sqref="I107">
    <cfRule type="iconSet" priority="189">
      <iconSet iconSet="3Arrows">
        <cfvo type="percent" val="0"/>
        <cfvo type="percent" val="33"/>
        <cfvo type="percent" val="67"/>
      </iconSet>
    </cfRule>
    <cfRule type="iconSet" priority="190">
      <iconSet iconSet="3Arrows">
        <cfvo type="percent" val="0"/>
        <cfvo type="percent" val="33"/>
        <cfvo type="percent" val="67"/>
      </iconSet>
    </cfRule>
  </conditionalFormatting>
  <conditionalFormatting sqref="I109">
    <cfRule type="iconSet" priority="187">
      <iconSet iconSet="3Arrows">
        <cfvo type="percent" val="0"/>
        <cfvo type="percent" val="33"/>
        <cfvo type="percent" val="67"/>
      </iconSet>
    </cfRule>
    <cfRule type="iconSet" priority="188">
      <iconSet iconSet="3Arrows">
        <cfvo type="percent" val="0"/>
        <cfvo type="percent" val="33"/>
        <cfvo type="percent" val="67"/>
      </iconSet>
    </cfRule>
  </conditionalFormatting>
  <conditionalFormatting sqref="I110">
    <cfRule type="iconSet" priority="185">
      <iconSet iconSet="3Arrows">
        <cfvo type="percent" val="0"/>
        <cfvo type="percent" val="33"/>
        <cfvo type="percent" val="67"/>
      </iconSet>
    </cfRule>
    <cfRule type="iconSet" priority="186">
      <iconSet iconSet="3Arrows">
        <cfvo type="percent" val="0"/>
        <cfvo type="percent" val="33"/>
        <cfvo type="percent" val="67"/>
      </iconSet>
    </cfRule>
  </conditionalFormatting>
  <conditionalFormatting sqref="I112">
    <cfRule type="iconSet" priority="183">
      <iconSet iconSet="3Arrows">
        <cfvo type="percent" val="0"/>
        <cfvo type="percent" val="33"/>
        <cfvo type="percent" val="67"/>
      </iconSet>
    </cfRule>
    <cfRule type="iconSet" priority="184">
      <iconSet iconSet="3Arrows">
        <cfvo type="percent" val="0"/>
        <cfvo type="percent" val="33"/>
        <cfvo type="percent" val="67"/>
      </iconSet>
    </cfRule>
  </conditionalFormatting>
  <conditionalFormatting sqref="I113">
    <cfRule type="iconSet" priority="181">
      <iconSet iconSet="3Arrows">
        <cfvo type="percent" val="0"/>
        <cfvo type="percent" val="33"/>
        <cfvo type="percent" val="67"/>
      </iconSet>
    </cfRule>
    <cfRule type="iconSet" priority="182">
      <iconSet iconSet="3Arrows">
        <cfvo type="percent" val="0"/>
        <cfvo type="percent" val="33"/>
        <cfvo type="percent" val="67"/>
      </iconSet>
    </cfRule>
  </conditionalFormatting>
  <conditionalFormatting sqref="I115">
    <cfRule type="iconSet" priority="179">
      <iconSet iconSet="3Arrows">
        <cfvo type="percent" val="0"/>
        <cfvo type="percent" val="33"/>
        <cfvo type="percent" val="67"/>
      </iconSet>
    </cfRule>
    <cfRule type="iconSet" priority="180">
      <iconSet iconSet="3Arrows">
        <cfvo type="percent" val="0"/>
        <cfvo type="percent" val="33"/>
        <cfvo type="percent" val="67"/>
      </iconSet>
    </cfRule>
  </conditionalFormatting>
  <conditionalFormatting sqref="I116">
    <cfRule type="iconSet" priority="177">
      <iconSet iconSet="3Arrows">
        <cfvo type="percent" val="0"/>
        <cfvo type="percent" val="33"/>
        <cfvo type="percent" val="67"/>
      </iconSet>
    </cfRule>
    <cfRule type="iconSet" priority="178">
      <iconSet iconSet="3Arrows">
        <cfvo type="percent" val="0"/>
        <cfvo type="percent" val="33"/>
        <cfvo type="percent" val="67"/>
      </iconSet>
    </cfRule>
  </conditionalFormatting>
  <conditionalFormatting sqref="I118">
    <cfRule type="iconSet" priority="175">
      <iconSet iconSet="3Arrows">
        <cfvo type="percent" val="0"/>
        <cfvo type="percent" val="33"/>
        <cfvo type="percent" val="67"/>
      </iconSet>
    </cfRule>
    <cfRule type="iconSet" priority="176">
      <iconSet iconSet="3Arrows">
        <cfvo type="percent" val="0"/>
        <cfvo type="percent" val="33"/>
        <cfvo type="percent" val="67"/>
      </iconSet>
    </cfRule>
  </conditionalFormatting>
  <conditionalFormatting sqref="I119">
    <cfRule type="iconSet" priority="173">
      <iconSet iconSet="3Arrows">
        <cfvo type="percent" val="0"/>
        <cfvo type="percent" val="33"/>
        <cfvo type="percent" val="67"/>
      </iconSet>
    </cfRule>
    <cfRule type="iconSet" priority="174">
      <iconSet iconSet="3Arrows">
        <cfvo type="percent" val="0"/>
        <cfvo type="percent" val="33"/>
        <cfvo type="percent" val="67"/>
      </iconSet>
    </cfRule>
  </conditionalFormatting>
  <conditionalFormatting sqref="I121">
    <cfRule type="iconSet" priority="171">
      <iconSet iconSet="3Arrows">
        <cfvo type="percent" val="0"/>
        <cfvo type="percent" val="33"/>
        <cfvo type="percent" val="67"/>
      </iconSet>
    </cfRule>
    <cfRule type="iconSet" priority="172">
      <iconSet iconSet="3Arrows">
        <cfvo type="percent" val="0"/>
        <cfvo type="percent" val="33"/>
        <cfvo type="percent" val="67"/>
      </iconSet>
    </cfRule>
  </conditionalFormatting>
  <conditionalFormatting sqref="I122">
    <cfRule type="iconSet" priority="169">
      <iconSet iconSet="3Arrows">
        <cfvo type="percent" val="0"/>
        <cfvo type="percent" val="33"/>
        <cfvo type="percent" val="67"/>
      </iconSet>
    </cfRule>
    <cfRule type="iconSet" priority="170">
      <iconSet iconSet="3Arrows">
        <cfvo type="percent" val="0"/>
        <cfvo type="percent" val="33"/>
        <cfvo type="percent" val="67"/>
      </iconSet>
    </cfRule>
  </conditionalFormatting>
  <conditionalFormatting sqref="I124">
    <cfRule type="iconSet" priority="167">
      <iconSet iconSet="3Arrows">
        <cfvo type="percent" val="0"/>
        <cfvo type="percent" val="33"/>
        <cfvo type="percent" val="67"/>
      </iconSet>
    </cfRule>
    <cfRule type="iconSet" priority="168">
      <iconSet iconSet="3Arrows">
        <cfvo type="percent" val="0"/>
        <cfvo type="percent" val="33"/>
        <cfvo type="percent" val="67"/>
      </iconSet>
    </cfRule>
  </conditionalFormatting>
  <conditionalFormatting sqref="I125">
    <cfRule type="iconSet" priority="165">
      <iconSet iconSet="3Arrows">
        <cfvo type="percent" val="0"/>
        <cfvo type="percent" val="33"/>
        <cfvo type="percent" val="67"/>
      </iconSet>
    </cfRule>
    <cfRule type="iconSet" priority="166">
      <iconSet iconSet="3Arrows">
        <cfvo type="percent" val="0"/>
        <cfvo type="percent" val="33"/>
        <cfvo type="percent" val="67"/>
      </iconSet>
    </cfRule>
  </conditionalFormatting>
  <conditionalFormatting sqref="I127">
    <cfRule type="iconSet" priority="351">
      <iconSet iconSet="3Arrows">
        <cfvo type="percent" val="0"/>
        <cfvo type="percent" val="33"/>
        <cfvo type="percent" val="67"/>
      </iconSet>
    </cfRule>
    <cfRule type="iconSet" priority="352">
      <iconSet iconSet="3Arrows">
        <cfvo type="percent" val="0"/>
        <cfvo type="percent" val="33"/>
        <cfvo type="percent" val="67"/>
      </iconSet>
    </cfRule>
  </conditionalFormatting>
  <conditionalFormatting sqref="I128">
    <cfRule type="iconSet" priority="349">
      <iconSet iconSet="3Arrows">
        <cfvo type="percent" val="0"/>
        <cfvo type="percent" val="33"/>
        <cfvo type="percent" val="67"/>
      </iconSet>
    </cfRule>
    <cfRule type="iconSet" priority="350">
      <iconSet iconSet="3Arrows">
        <cfvo type="percent" val="0"/>
        <cfvo type="percent" val="33"/>
        <cfvo type="percent" val="67"/>
      </iconSet>
    </cfRule>
  </conditionalFormatting>
  <conditionalFormatting sqref="I130">
    <cfRule type="iconSet" priority="163">
      <iconSet iconSet="3Arrows">
        <cfvo type="percent" val="0"/>
        <cfvo type="percent" val="33"/>
        <cfvo type="percent" val="67"/>
      </iconSet>
    </cfRule>
    <cfRule type="iconSet" priority="164">
      <iconSet iconSet="3Arrows">
        <cfvo type="percent" val="0"/>
        <cfvo type="percent" val="33"/>
        <cfvo type="percent" val="67"/>
      </iconSet>
    </cfRule>
  </conditionalFormatting>
  <conditionalFormatting sqref="I131">
    <cfRule type="iconSet" priority="161">
      <iconSet iconSet="3Arrows">
        <cfvo type="percent" val="0"/>
        <cfvo type="percent" val="33"/>
        <cfvo type="percent" val="67"/>
      </iconSet>
    </cfRule>
    <cfRule type="iconSet" priority="162">
      <iconSet iconSet="3Arrows">
        <cfvo type="percent" val="0"/>
        <cfvo type="percent" val="33"/>
        <cfvo type="percent" val="67"/>
      </iconSet>
    </cfRule>
  </conditionalFormatting>
  <conditionalFormatting sqref="I133">
    <cfRule type="iconSet" priority="159">
      <iconSet iconSet="3Arrows">
        <cfvo type="percent" val="0"/>
        <cfvo type="percent" val="33"/>
        <cfvo type="percent" val="67"/>
      </iconSet>
    </cfRule>
    <cfRule type="iconSet" priority="160">
      <iconSet iconSet="3Arrows">
        <cfvo type="percent" val="0"/>
        <cfvo type="percent" val="33"/>
        <cfvo type="percent" val="67"/>
      </iconSet>
    </cfRule>
  </conditionalFormatting>
  <conditionalFormatting sqref="I134">
    <cfRule type="iconSet" priority="157">
      <iconSet iconSet="3Arrows">
        <cfvo type="percent" val="0"/>
        <cfvo type="percent" val="33"/>
        <cfvo type="percent" val="67"/>
      </iconSet>
    </cfRule>
    <cfRule type="iconSet" priority="158">
      <iconSet iconSet="3Arrows">
        <cfvo type="percent" val="0"/>
        <cfvo type="percent" val="33"/>
        <cfvo type="percent" val="67"/>
      </iconSet>
    </cfRule>
  </conditionalFormatting>
  <conditionalFormatting sqref="I136">
    <cfRule type="iconSet" priority="95">
      <iconSet iconSet="3Arrows">
        <cfvo type="percent" val="0"/>
        <cfvo type="percent" val="33"/>
        <cfvo type="percent" val="67"/>
      </iconSet>
    </cfRule>
    <cfRule type="iconSet" priority="96">
      <iconSet iconSet="3Arrows">
        <cfvo type="percent" val="0"/>
        <cfvo type="percent" val="33"/>
        <cfvo type="percent" val="67"/>
      </iconSet>
    </cfRule>
  </conditionalFormatting>
  <conditionalFormatting sqref="I137">
    <cfRule type="iconSet" priority="93">
      <iconSet iconSet="3Arrows">
        <cfvo type="percent" val="0"/>
        <cfvo type="percent" val="33"/>
        <cfvo type="percent" val="67"/>
      </iconSet>
    </cfRule>
    <cfRule type="iconSet" priority="94">
      <iconSet iconSet="3Arrows">
        <cfvo type="percent" val="0"/>
        <cfvo type="percent" val="33"/>
        <cfvo type="percent" val="67"/>
      </iconSet>
    </cfRule>
  </conditionalFormatting>
  <conditionalFormatting sqref="I139">
    <cfRule type="iconSet" priority="91">
      <iconSet iconSet="3Arrows">
        <cfvo type="percent" val="0"/>
        <cfvo type="percent" val="33"/>
        <cfvo type="percent" val="67"/>
      </iconSet>
    </cfRule>
    <cfRule type="iconSet" priority="92">
      <iconSet iconSet="3Arrows">
        <cfvo type="percent" val="0"/>
        <cfvo type="percent" val="33"/>
        <cfvo type="percent" val="67"/>
      </iconSet>
    </cfRule>
  </conditionalFormatting>
  <conditionalFormatting sqref="I140">
    <cfRule type="iconSet" priority="89">
      <iconSet iconSet="3Arrows">
        <cfvo type="percent" val="0"/>
        <cfvo type="percent" val="33"/>
        <cfvo type="percent" val="67"/>
      </iconSet>
    </cfRule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I142">
    <cfRule type="iconSet" priority="87">
      <iconSet iconSet="3Arrows">
        <cfvo type="percent" val="0"/>
        <cfvo type="percent" val="33"/>
        <cfvo type="percent" val="67"/>
      </iconSet>
    </cfRule>
    <cfRule type="iconSet" priority="88">
      <iconSet iconSet="3Arrows">
        <cfvo type="percent" val="0"/>
        <cfvo type="percent" val="33"/>
        <cfvo type="percent" val="67"/>
      </iconSet>
    </cfRule>
  </conditionalFormatting>
  <conditionalFormatting sqref="I143">
    <cfRule type="iconSet" priority="85">
      <iconSet iconSet="3Arrows">
        <cfvo type="percent" val="0"/>
        <cfvo type="percent" val="33"/>
        <cfvo type="percent" val="67"/>
      </iconSet>
    </cfRule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I145">
    <cfRule type="iconSet" priority="83">
      <iconSet iconSet="3Arrows">
        <cfvo type="percent" val="0"/>
        <cfvo type="percent" val="33"/>
        <cfvo type="percent" val="67"/>
      </iconSet>
    </cfRule>
    <cfRule type="iconSet" priority="84">
      <iconSet iconSet="3Arrows">
        <cfvo type="percent" val="0"/>
        <cfvo type="percent" val="33"/>
        <cfvo type="percent" val="67"/>
      </iconSet>
    </cfRule>
  </conditionalFormatting>
  <conditionalFormatting sqref="I146">
    <cfRule type="iconSet" priority="81">
      <iconSet iconSet="3Arrows">
        <cfvo type="percent" val="0"/>
        <cfvo type="percent" val="33"/>
        <cfvo type="percent" val="67"/>
      </iconSet>
    </cfRule>
    <cfRule type="iconSet" priority="82">
      <iconSet iconSet="3Arrows">
        <cfvo type="percent" val="0"/>
        <cfvo type="percent" val="33"/>
        <cfvo type="percent" val="67"/>
      </iconSet>
    </cfRule>
  </conditionalFormatting>
  <conditionalFormatting sqref="I148">
    <cfRule type="iconSet" priority="79">
      <iconSet iconSet="3Arrows">
        <cfvo type="percent" val="0"/>
        <cfvo type="percent" val="33"/>
        <cfvo type="percent" val="67"/>
      </iconSet>
    </cfRule>
    <cfRule type="iconSet" priority="80">
      <iconSet iconSet="3Arrows">
        <cfvo type="percent" val="0"/>
        <cfvo type="percent" val="33"/>
        <cfvo type="percent" val="67"/>
      </iconSet>
    </cfRule>
  </conditionalFormatting>
  <conditionalFormatting sqref="I149">
    <cfRule type="iconSet" priority="77">
      <iconSet iconSet="3Arrows">
        <cfvo type="percent" val="0"/>
        <cfvo type="percent" val="33"/>
        <cfvo type="percent" val="67"/>
      </iconSet>
    </cfRule>
    <cfRule type="iconSet" priority="78">
      <iconSet iconSet="3Arrows">
        <cfvo type="percent" val="0"/>
        <cfvo type="percent" val="33"/>
        <cfvo type="percent" val="67"/>
      </iconSet>
    </cfRule>
  </conditionalFormatting>
  <conditionalFormatting sqref="I151">
    <cfRule type="iconSet" priority="75">
      <iconSet iconSet="3Arrows">
        <cfvo type="percent" val="0"/>
        <cfvo type="percent" val="33"/>
        <cfvo type="percent" val="67"/>
      </iconSet>
    </cfRule>
    <cfRule type="iconSet" priority="76">
      <iconSet iconSet="3Arrows">
        <cfvo type="percent" val="0"/>
        <cfvo type="percent" val="33"/>
        <cfvo type="percent" val="67"/>
      </iconSet>
    </cfRule>
  </conditionalFormatting>
  <conditionalFormatting sqref="I152">
    <cfRule type="iconSet" priority="73">
      <iconSet iconSet="3Arrows">
        <cfvo type="percent" val="0"/>
        <cfvo type="percent" val="33"/>
        <cfvo type="percent" val="67"/>
      </iconSet>
    </cfRule>
    <cfRule type="iconSet" priority="74">
      <iconSet iconSet="3Arrows">
        <cfvo type="percent" val="0"/>
        <cfvo type="percent" val="33"/>
        <cfvo type="percent" val="67"/>
      </iconSet>
    </cfRule>
  </conditionalFormatting>
  <conditionalFormatting sqref="I154">
    <cfRule type="iconSet" priority="143">
      <iconSet iconSet="3Arrows">
        <cfvo type="percent" val="0"/>
        <cfvo type="percent" val="33"/>
        <cfvo type="percent" val="67"/>
      </iconSet>
    </cfRule>
    <cfRule type="iconSet" priority="144">
      <iconSet iconSet="3Arrows">
        <cfvo type="percent" val="0"/>
        <cfvo type="percent" val="33"/>
        <cfvo type="percent" val="67"/>
      </iconSet>
    </cfRule>
  </conditionalFormatting>
  <conditionalFormatting sqref="I155">
    <cfRule type="iconSet" priority="141">
      <iconSet iconSet="3Arrows">
        <cfvo type="percent" val="0"/>
        <cfvo type="percent" val="33"/>
        <cfvo type="percent" val="67"/>
      </iconSet>
    </cfRule>
    <cfRule type="iconSet" priority="142">
      <iconSet iconSet="3Arrows">
        <cfvo type="percent" val="0"/>
        <cfvo type="percent" val="33"/>
        <cfvo type="percent" val="67"/>
      </iconSet>
    </cfRule>
  </conditionalFormatting>
  <conditionalFormatting sqref="I157">
    <cfRule type="iconSet" priority="71">
      <iconSet iconSet="3Arrows">
        <cfvo type="percent" val="0"/>
        <cfvo type="percent" val="33"/>
        <cfvo type="percent" val="67"/>
      </iconSet>
    </cfRule>
    <cfRule type="iconSet" priority="72">
      <iconSet iconSet="3Arrows">
        <cfvo type="percent" val="0"/>
        <cfvo type="percent" val="33"/>
        <cfvo type="percent" val="67"/>
      </iconSet>
    </cfRule>
  </conditionalFormatting>
  <conditionalFormatting sqref="I158">
    <cfRule type="iconSet" priority="69">
      <iconSet iconSet="3Arrows">
        <cfvo type="percent" val="0"/>
        <cfvo type="percent" val="33"/>
        <cfvo type="percent" val="67"/>
      </iconSet>
    </cfRule>
    <cfRule type="iconSet" priority="70">
      <iconSet iconSet="3Arrows">
        <cfvo type="percent" val="0"/>
        <cfvo type="percent" val="33"/>
        <cfvo type="percent" val="67"/>
      </iconSet>
    </cfRule>
  </conditionalFormatting>
  <conditionalFormatting sqref="I160">
    <cfRule type="iconSet" priority="67">
      <iconSet iconSet="3Arrows">
        <cfvo type="percent" val="0"/>
        <cfvo type="percent" val="33"/>
        <cfvo type="percent" val="67"/>
      </iconSet>
    </cfRule>
    <cfRule type="iconSet" priority="68">
      <iconSet iconSet="3Arrows">
        <cfvo type="percent" val="0"/>
        <cfvo type="percent" val="33"/>
        <cfvo type="percent" val="67"/>
      </iconSet>
    </cfRule>
  </conditionalFormatting>
  <conditionalFormatting sqref="I161">
    <cfRule type="iconSet" priority="65">
      <iconSet iconSet="3Arrows">
        <cfvo type="percent" val="0"/>
        <cfvo type="percent" val="33"/>
        <cfvo type="percent" val="67"/>
      </iconSet>
    </cfRule>
    <cfRule type="iconSet" priority="66">
      <iconSet iconSet="3Arrows">
        <cfvo type="percent" val="0"/>
        <cfvo type="percent" val="33"/>
        <cfvo type="percent" val="67"/>
      </iconSet>
    </cfRule>
  </conditionalFormatting>
  <conditionalFormatting sqref="I163">
    <cfRule type="iconSet" priority="131">
      <iconSet iconSet="3Arrows">
        <cfvo type="percent" val="0"/>
        <cfvo type="percent" val="33"/>
        <cfvo type="percent" val="67"/>
      </iconSet>
    </cfRule>
    <cfRule type="iconSet" priority="132">
      <iconSet iconSet="3Arrows">
        <cfvo type="percent" val="0"/>
        <cfvo type="percent" val="33"/>
        <cfvo type="percent" val="67"/>
      </iconSet>
    </cfRule>
  </conditionalFormatting>
  <conditionalFormatting sqref="I164">
    <cfRule type="iconSet" priority="63">
      <iconSet iconSet="3Arrows">
        <cfvo type="percent" val="0"/>
        <cfvo type="percent" val="33"/>
        <cfvo type="percent" val="67"/>
      </iconSet>
    </cfRule>
    <cfRule type="iconSet" priority="64">
      <iconSet iconSet="3Arrows">
        <cfvo type="percent" val="0"/>
        <cfvo type="percent" val="33"/>
        <cfvo type="percent" val="67"/>
      </iconSet>
    </cfRule>
  </conditionalFormatting>
  <conditionalFormatting sqref="I165">
    <cfRule type="iconSet" priority="61">
      <iconSet iconSet="3Arrows">
        <cfvo type="percent" val="0"/>
        <cfvo type="percent" val="33"/>
        <cfvo type="percent" val="67"/>
      </iconSet>
    </cfRule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I167">
    <cfRule type="iconSet" priority="123">
      <iconSet iconSet="3Arrows">
        <cfvo type="percent" val="0"/>
        <cfvo type="percent" val="33"/>
        <cfvo type="percent" val="67"/>
      </iconSet>
    </cfRule>
    <cfRule type="iconSet" priority="124">
      <iconSet iconSet="3Arrows">
        <cfvo type="percent" val="0"/>
        <cfvo type="percent" val="33"/>
        <cfvo type="percent" val="67"/>
      </iconSet>
    </cfRule>
  </conditionalFormatting>
  <conditionalFormatting sqref="I168">
    <cfRule type="iconSet" priority="121">
      <iconSet iconSet="3Arrows">
        <cfvo type="percent" val="0"/>
        <cfvo type="percent" val="33"/>
        <cfvo type="percent" val="67"/>
      </iconSet>
    </cfRule>
    <cfRule type="iconSet" priority="122">
      <iconSet iconSet="3Arrows">
        <cfvo type="percent" val="0"/>
        <cfvo type="percent" val="33"/>
        <cfvo type="percent" val="67"/>
      </iconSet>
    </cfRule>
  </conditionalFormatting>
  <conditionalFormatting sqref="I170">
    <cfRule type="iconSet" priority="59">
      <iconSet iconSet="3Arrows">
        <cfvo type="percent" val="0"/>
        <cfvo type="percent" val="33"/>
        <cfvo type="percent" val="67"/>
      </iconSet>
    </cfRule>
    <cfRule type="iconSet" priority="60">
      <iconSet iconSet="3Arrows">
        <cfvo type="percent" val="0"/>
        <cfvo type="percent" val="33"/>
        <cfvo type="percent" val="67"/>
      </iconSet>
    </cfRule>
  </conditionalFormatting>
  <conditionalFormatting sqref="I171">
    <cfRule type="iconSet" priority="57">
      <iconSet iconSet="3Arrows">
        <cfvo type="percent" val="0"/>
        <cfvo type="percent" val="33"/>
        <cfvo type="percent" val="67"/>
      </iconSet>
    </cfRule>
    <cfRule type="iconSet" priority="58">
      <iconSet iconSet="3Arrows">
        <cfvo type="percent" val="0"/>
        <cfvo type="percent" val="33"/>
        <cfvo type="percent" val="67"/>
      </iconSet>
    </cfRule>
  </conditionalFormatting>
  <conditionalFormatting sqref="I173">
    <cfRule type="iconSet" priority="55">
      <iconSet iconSet="3Arrows">
        <cfvo type="percent" val="0"/>
        <cfvo type="percent" val="33"/>
        <cfvo type="percent" val="67"/>
      </iconSet>
    </cfRule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I174">
    <cfRule type="iconSet" priority="53">
      <iconSet iconSet="3Arrows">
        <cfvo type="percent" val="0"/>
        <cfvo type="percent" val="33"/>
        <cfvo type="percent" val="67"/>
      </iconSet>
    </cfRule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I176">
    <cfRule type="iconSet" priority="51">
      <iconSet iconSet="3Arrows">
        <cfvo type="percent" val="0"/>
        <cfvo type="percent" val="33"/>
        <cfvo type="percent" val="67"/>
      </iconSet>
    </cfRule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I177">
    <cfRule type="iconSet" priority="49">
      <iconSet iconSet="3Arrows">
        <cfvo type="percent" val="0"/>
        <cfvo type="percent" val="33"/>
        <cfvo type="percent" val="67"/>
      </iconSet>
    </cfRule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I179">
    <cfRule type="iconSet" priority="35">
      <iconSet iconSet="3Arrows">
        <cfvo type="percent" val="0"/>
        <cfvo type="percent" val="33"/>
        <cfvo type="percent" val="67"/>
      </iconSet>
    </cfRule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I180">
    <cfRule type="iconSet" priority="33">
      <iconSet iconSet="3Arrows">
        <cfvo type="percent" val="0"/>
        <cfvo type="percent" val="33"/>
        <cfvo type="percent" val="67"/>
      </iconSet>
    </cfRule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I182">
    <cfRule type="iconSet" priority="31">
      <iconSet iconSet="3Arrows">
        <cfvo type="percent" val="0"/>
        <cfvo type="percent" val="33"/>
        <cfvo type="percent" val="67"/>
      </iconSet>
    </cfRule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I183">
    <cfRule type="iconSet" priority="29">
      <iconSet iconSet="3Arrows">
        <cfvo type="percent" val="0"/>
        <cfvo type="percent" val="33"/>
        <cfvo type="percent" val="67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I185">
    <cfRule type="iconSet" priority="27">
      <iconSet iconSet="3Arrows">
        <cfvo type="percent" val="0"/>
        <cfvo type="percent" val="33"/>
        <cfvo type="percent" val="67"/>
      </iconSet>
    </cfRule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I186">
    <cfRule type="iconSet" priority="25">
      <iconSet iconSet="3Arrows">
        <cfvo type="percent" val="0"/>
        <cfvo type="percent" val="33"/>
        <cfvo type="percent" val="67"/>
      </iconSet>
    </cfRule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I188">
    <cfRule type="iconSet" priority="23">
      <iconSet iconSet="3Arrows">
        <cfvo type="percent" val="0"/>
        <cfvo type="percent" val="33"/>
        <cfvo type="percent" val="67"/>
      </iconSet>
    </cfRule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I189">
    <cfRule type="iconSet" priority="21">
      <iconSet iconSet="3Arrows">
        <cfvo type="percent" val="0"/>
        <cfvo type="percent" val="33"/>
        <cfvo type="percent" val="67"/>
      </iconSet>
    </cfRule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I191">
    <cfRule type="iconSet" priority="11">
      <iconSet iconSet="3Arrows">
        <cfvo type="percent" val="0"/>
        <cfvo type="percent" val="33"/>
        <cfvo type="percent" val="67"/>
      </iconSet>
    </cfRule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I192">
    <cfRule type="iconSet" priority="9">
      <iconSet iconSet="3Arrows">
        <cfvo type="percent" val="0"/>
        <cfvo type="percent" val="33"/>
        <cfvo type="percent" val="67"/>
      </iconSet>
    </cfRule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I194">
    <cfRule type="iconSet" priority="7">
      <iconSet iconSet="3Arrows">
        <cfvo type="percent" val="0"/>
        <cfvo type="percent" val="33"/>
        <cfvo type="percent" val="67"/>
      </iconSe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I195">
    <cfRule type="iconSet" priority="5">
      <iconSet iconSet="3Arrows">
        <cfvo type="percent" val="0"/>
        <cfvo type="percent" val="33"/>
        <cfvo type="percent" val="67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I197">
    <cfRule type="iconSet" priority="3">
      <iconSet iconSet="3Arrows">
        <cfvo type="percent" val="0"/>
        <cfvo type="percent" val="33"/>
        <cfvo type="percent" val="67"/>
      </iconSe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I198">
    <cfRule type="iconSet" priority="1">
      <iconSet iconSet="3Arrows">
        <cfvo type="percent" val="0"/>
        <cfvo type="percent" val="33"/>
        <cfvo type="percent" val="67"/>
      </iconSet>
    </cfRule>
    <cfRule type="iconSet" priority="2">
      <iconSet iconSet="3Arrows">
        <cfvo type="percent" val="0"/>
        <cfvo type="percent" val="33"/>
        <cfvo type="percent" val="67"/>
      </iconSet>
    </cfRule>
  </conditionalFormatting>
  <printOptions horizontalCentered="1"/>
  <pageMargins left="0.23622047244094491" right="0.23622047244094491" top="0.39370078740157483" bottom="0" header="0" footer="0"/>
  <pageSetup paperSize="9" orientation="landscape" r:id="rId1"/>
  <headerFooter>
    <oddFooter>&amp;R&amp;P</oddFooter>
  </headerFooter>
  <rowBreaks count="8" manualBreakCount="8">
    <brk id="24" max="8" man="1"/>
    <brk id="42" max="8" man="1"/>
    <brk id="66" max="8" man="1"/>
    <brk id="90" max="8" man="1"/>
    <brk id="114" max="8" man="1"/>
    <brk id="138" max="8" man="1"/>
    <brk id="159" max="8" man="1"/>
    <brk id="181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06E9CE-E258-4B23-8D10-D5F347B2922B}">
  <sheetPr>
    <tabColor rgb="FFFFC000"/>
  </sheetPr>
  <dimension ref="A1:L185"/>
  <sheetViews>
    <sheetView tabSelected="1" view="pageBreakPreview" topLeftCell="A148" zoomScale="110" zoomScaleNormal="110" zoomScaleSheetLayoutView="110" workbookViewId="0">
      <selection activeCell="G165" sqref="G165"/>
    </sheetView>
  </sheetViews>
  <sheetFormatPr defaultColWidth="9" defaultRowHeight="17.399999999999999"/>
  <cols>
    <col min="1" max="1" width="4.33203125" style="705" customWidth="1"/>
    <col min="2" max="2" width="24.88671875" style="706" customWidth="1"/>
    <col min="3" max="4" width="15.6640625" style="707" customWidth="1"/>
    <col min="5" max="5" width="11.33203125" style="705" customWidth="1"/>
    <col min="6" max="7" width="15.88671875" style="707" customWidth="1"/>
    <col min="8" max="8" width="13.44140625" style="708" customWidth="1"/>
    <col min="9" max="9" width="15.44140625" style="705" customWidth="1"/>
    <col min="10" max="10" width="13.21875" style="647" hidden="1" customWidth="1"/>
    <col min="11" max="12" width="9" style="647" customWidth="1"/>
    <col min="13" max="13" width="9.109375" style="647" customWidth="1"/>
    <col min="14" max="16384" width="9" style="647"/>
  </cols>
  <sheetData>
    <row r="1" spans="1:11" s="99" customFormat="1" ht="21">
      <c r="A1" s="713" t="s">
        <v>1542</v>
      </c>
      <c r="B1" s="713"/>
      <c r="C1" s="713"/>
      <c r="D1" s="713"/>
      <c r="E1" s="713"/>
      <c r="F1" s="713"/>
      <c r="G1" s="713"/>
      <c r="H1" s="713"/>
      <c r="I1" s="713"/>
    </row>
    <row r="2" spans="1:11" ht="21.75" customHeight="1">
      <c r="A2" s="933" t="s">
        <v>1562</v>
      </c>
      <c r="B2" s="933"/>
      <c r="C2" s="933"/>
      <c r="D2" s="933"/>
      <c r="E2" s="933"/>
      <c r="F2" s="933"/>
      <c r="G2" s="933"/>
      <c r="H2" s="933"/>
      <c r="I2" s="933"/>
    </row>
    <row r="3" spans="1:11" ht="21.75" customHeight="1">
      <c r="A3" s="934" t="s">
        <v>0</v>
      </c>
      <c r="B3" s="933"/>
      <c r="C3" s="933"/>
      <c r="D3" s="933"/>
      <c r="E3" s="933"/>
      <c r="F3" s="933"/>
      <c r="G3" s="933"/>
      <c r="H3" s="933"/>
      <c r="I3" s="933"/>
    </row>
    <row r="4" spans="1:11" ht="21.75" customHeight="1">
      <c r="A4" s="935" t="s">
        <v>1</v>
      </c>
      <c r="B4" s="936" t="s">
        <v>2</v>
      </c>
      <c r="C4" s="937" t="s">
        <v>3</v>
      </c>
      <c r="D4" s="938" t="s">
        <v>4</v>
      </c>
      <c r="E4" s="935" t="s">
        <v>5</v>
      </c>
      <c r="F4" s="937" t="s">
        <v>6</v>
      </c>
      <c r="G4" s="937" t="s">
        <v>7</v>
      </c>
      <c r="H4" s="939" t="s">
        <v>8</v>
      </c>
      <c r="I4" s="940" t="s">
        <v>9</v>
      </c>
      <c r="J4" s="650" t="s">
        <v>854</v>
      </c>
      <c r="K4" s="941" t="s">
        <v>854</v>
      </c>
    </row>
    <row r="5" spans="1:11" ht="21.75" customHeight="1">
      <c r="A5" s="942"/>
      <c r="B5" s="943"/>
      <c r="C5" s="944" t="s">
        <v>10</v>
      </c>
      <c r="D5" s="945"/>
      <c r="E5" s="942"/>
      <c r="F5" s="946" t="s">
        <v>11</v>
      </c>
      <c r="G5" s="946" t="s">
        <v>12</v>
      </c>
      <c r="H5" s="947" t="s">
        <v>13</v>
      </c>
      <c r="I5" s="948" t="s">
        <v>14</v>
      </c>
      <c r="J5" s="654"/>
      <c r="K5" s="949"/>
    </row>
    <row r="6" spans="1:11" ht="21.75" customHeight="1">
      <c r="A6" s="950"/>
      <c r="B6" s="951"/>
      <c r="C6" s="952"/>
      <c r="D6" s="953"/>
      <c r="E6" s="950"/>
      <c r="F6" s="954"/>
      <c r="G6" s="955" t="s">
        <v>15</v>
      </c>
      <c r="H6" s="956"/>
      <c r="I6" s="957" t="s">
        <v>16</v>
      </c>
      <c r="J6" s="659"/>
      <c r="K6" s="958"/>
    </row>
    <row r="7" spans="1:11" ht="21.75" customHeight="1">
      <c r="A7" s="660">
        <v>1</v>
      </c>
      <c r="B7" s="802" t="s">
        <v>1333</v>
      </c>
      <c r="C7" s="359">
        <v>9500</v>
      </c>
      <c r="D7" s="359">
        <v>9500</v>
      </c>
      <c r="E7" s="141" t="s">
        <v>20</v>
      </c>
      <c r="F7" s="194" t="s">
        <v>1334</v>
      </c>
      <c r="G7" s="194" t="s">
        <v>1334</v>
      </c>
      <c r="H7" s="662" t="s">
        <v>17</v>
      </c>
      <c r="I7" s="663" t="s">
        <v>693</v>
      </c>
      <c r="J7" s="664"/>
      <c r="K7" s="959"/>
    </row>
    <row r="8" spans="1:11" ht="21.75" customHeight="1">
      <c r="A8" s="660"/>
      <c r="B8" s="803"/>
      <c r="C8" s="183"/>
      <c r="D8" s="184"/>
      <c r="E8" s="660"/>
      <c r="F8" s="183">
        <v>9500</v>
      </c>
      <c r="G8" s="183">
        <v>9500</v>
      </c>
      <c r="H8" s="662" t="s">
        <v>18</v>
      </c>
      <c r="I8" s="665" t="s">
        <v>1336</v>
      </c>
      <c r="J8" s="654"/>
      <c r="K8" s="654"/>
    </row>
    <row r="9" spans="1:11" ht="21" customHeight="1">
      <c r="A9" s="666"/>
      <c r="B9" s="804"/>
      <c r="C9" s="186"/>
      <c r="D9" s="667"/>
      <c r="E9" s="660"/>
      <c r="F9" s="668"/>
      <c r="G9" s="668"/>
      <c r="H9" s="662" t="s">
        <v>19</v>
      </c>
      <c r="I9" s="669"/>
      <c r="J9" s="659"/>
      <c r="K9" s="659"/>
    </row>
    <row r="10" spans="1:11" ht="21.75" customHeight="1">
      <c r="A10" s="660">
        <v>2</v>
      </c>
      <c r="B10" s="733" t="s">
        <v>1335</v>
      </c>
      <c r="C10" s="359">
        <v>3000</v>
      </c>
      <c r="D10" s="359">
        <v>3000</v>
      </c>
      <c r="E10" s="141" t="s">
        <v>20</v>
      </c>
      <c r="F10" s="173" t="s">
        <v>561</v>
      </c>
      <c r="G10" s="173" t="s">
        <v>561</v>
      </c>
      <c r="H10" s="671" t="s">
        <v>17</v>
      </c>
      <c r="I10" s="663" t="s">
        <v>1337</v>
      </c>
      <c r="J10" s="672"/>
      <c r="K10" s="568">
        <v>68089679300</v>
      </c>
    </row>
    <row r="11" spans="1:11" ht="21.75" customHeight="1">
      <c r="A11" s="660"/>
      <c r="B11" s="733"/>
      <c r="C11" s="183"/>
      <c r="D11" s="184"/>
      <c r="E11" s="660"/>
      <c r="F11" s="548">
        <v>2600</v>
      </c>
      <c r="G11" s="548">
        <v>2600</v>
      </c>
      <c r="H11" s="662" t="s">
        <v>18</v>
      </c>
      <c r="I11" s="665" t="s">
        <v>1336</v>
      </c>
      <c r="J11" s="654"/>
      <c r="K11" s="654"/>
    </row>
    <row r="12" spans="1:11" ht="21.75" customHeight="1">
      <c r="A12" s="666"/>
      <c r="B12" s="733"/>
      <c r="C12" s="186"/>
      <c r="D12" s="187"/>
      <c r="E12" s="666"/>
      <c r="F12" s="154"/>
      <c r="G12" s="154"/>
      <c r="H12" s="673" t="s">
        <v>19</v>
      </c>
      <c r="I12" s="674"/>
      <c r="J12" s="659"/>
      <c r="K12" s="659"/>
    </row>
    <row r="13" spans="1:11" ht="21.75" customHeight="1">
      <c r="A13" s="660">
        <v>3</v>
      </c>
      <c r="B13" s="717" t="s">
        <v>1346</v>
      </c>
      <c r="C13" s="359">
        <v>10000</v>
      </c>
      <c r="D13" s="359">
        <v>10000</v>
      </c>
      <c r="E13" s="141" t="s">
        <v>20</v>
      </c>
      <c r="F13" s="189" t="s">
        <v>97</v>
      </c>
      <c r="G13" s="189" t="s">
        <v>97</v>
      </c>
      <c r="H13" s="671" t="s">
        <v>17</v>
      </c>
      <c r="I13" s="663" t="s">
        <v>1347</v>
      </c>
      <c r="J13" s="676"/>
      <c r="K13" s="960">
        <v>68099046206</v>
      </c>
    </row>
    <row r="14" spans="1:11" ht="21.75" customHeight="1">
      <c r="A14" s="660"/>
      <c r="B14" s="718"/>
      <c r="C14" s="183"/>
      <c r="D14" s="184"/>
      <c r="E14" s="660"/>
      <c r="F14" s="677">
        <v>2080</v>
      </c>
      <c r="G14" s="677">
        <v>2080</v>
      </c>
      <c r="H14" s="662" t="s">
        <v>18</v>
      </c>
      <c r="I14" s="665" t="s">
        <v>1336</v>
      </c>
      <c r="J14" s="961"/>
      <c r="K14" s="654"/>
    </row>
    <row r="15" spans="1:11" ht="21.75" customHeight="1">
      <c r="A15" s="666"/>
      <c r="B15" s="719"/>
      <c r="C15" s="186"/>
      <c r="D15" s="187"/>
      <c r="E15" s="666"/>
      <c r="F15" s="188"/>
      <c r="G15" s="188"/>
      <c r="H15" s="673" t="s">
        <v>19</v>
      </c>
      <c r="I15" s="674"/>
      <c r="J15" s="962"/>
      <c r="K15" s="659"/>
    </row>
    <row r="16" spans="1:11" ht="21.75" customHeight="1">
      <c r="A16" s="660">
        <v>4</v>
      </c>
      <c r="B16" s="717" t="s">
        <v>1338</v>
      </c>
      <c r="C16" s="359">
        <v>3500</v>
      </c>
      <c r="D16" s="359">
        <v>3500</v>
      </c>
      <c r="E16" s="141" t="s">
        <v>20</v>
      </c>
      <c r="F16" s="191" t="s">
        <v>110</v>
      </c>
      <c r="G16" s="191" t="s">
        <v>110</v>
      </c>
      <c r="H16" s="671" t="s">
        <v>17</v>
      </c>
      <c r="I16" s="663" t="s">
        <v>1116</v>
      </c>
      <c r="J16" s="676"/>
      <c r="K16" s="960">
        <v>68099117900</v>
      </c>
    </row>
    <row r="17" spans="1:11" ht="21.75" customHeight="1">
      <c r="A17" s="660"/>
      <c r="B17" s="718"/>
      <c r="C17" s="183"/>
      <c r="D17" s="184"/>
      <c r="E17" s="660"/>
      <c r="F17" s="677" t="s">
        <v>519</v>
      </c>
      <c r="G17" s="677" t="s">
        <v>519</v>
      </c>
      <c r="H17" s="662" t="s">
        <v>18</v>
      </c>
      <c r="I17" s="665" t="s">
        <v>1339</v>
      </c>
      <c r="J17" s="961"/>
      <c r="K17" s="654"/>
    </row>
    <row r="18" spans="1:11" ht="21.75" customHeight="1">
      <c r="A18" s="666"/>
      <c r="B18" s="719"/>
      <c r="C18" s="186"/>
      <c r="D18" s="187"/>
      <c r="E18" s="666"/>
      <c r="F18" s="188">
        <v>3222</v>
      </c>
      <c r="G18" s="188">
        <v>3222</v>
      </c>
      <c r="H18" s="673" t="s">
        <v>19</v>
      </c>
      <c r="I18" s="674"/>
      <c r="J18" s="962"/>
      <c r="K18" s="659"/>
    </row>
    <row r="19" spans="1:11" ht="21.75" customHeight="1">
      <c r="A19" s="660">
        <v>5</v>
      </c>
      <c r="B19" s="717" t="s">
        <v>1342</v>
      </c>
      <c r="C19" s="183">
        <v>1900</v>
      </c>
      <c r="D19" s="183">
        <v>1900</v>
      </c>
      <c r="E19" s="141" t="s">
        <v>20</v>
      </c>
      <c r="F19" s="678" t="s">
        <v>1340</v>
      </c>
      <c r="G19" s="678" t="s">
        <v>1340</v>
      </c>
      <c r="H19" s="671" t="s">
        <v>17</v>
      </c>
      <c r="I19" s="663" t="s">
        <v>1119</v>
      </c>
      <c r="J19" s="679"/>
      <c r="K19" s="568">
        <v>68089697710</v>
      </c>
    </row>
    <row r="20" spans="1:11" ht="21.75" customHeight="1">
      <c r="A20" s="660"/>
      <c r="B20" s="718"/>
      <c r="C20" s="183"/>
      <c r="D20" s="184"/>
      <c r="E20" s="660"/>
      <c r="F20" s="681" t="s">
        <v>1341</v>
      </c>
      <c r="G20" s="681" t="s">
        <v>1341</v>
      </c>
      <c r="H20" s="662" t="s">
        <v>18</v>
      </c>
      <c r="I20" s="665" t="s">
        <v>1339</v>
      </c>
      <c r="J20" s="654"/>
      <c r="K20" s="654"/>
    </row>
    <row r="21" spans="1:11" ht="21.75" customHeight="1">
      <c r="A21" s="666"/>
      <c r="B21" s="719"/>
      <c r="C21" s="186"/>
      <c r="D21" s="187"/>
      <c r="E21" s="666"/>
      <c r="F21" s="183">
        <v>1835.05</v>
      </c>
      <c r="G21" s="183">
        <v>1835.05</v>
      </c>
      <c r="H21" s="673" t="s">
        <v>19</v>
      </c>
      <c r="I21" s="674"/>
      <c r="J21" s="659"/>
      <c r="K21" s="659"/>
    </row>
    <row r="22" spans="1:11" ht="21.75" customHeight="1">
      <c r="A22" s="660">
        <v>6</v>
      </c>
      <c r="B22" s="717" t="s">
        <v>1343</v>
      </c>
      <c r="C22" s="359">
        <v>25000</v>
      </c>
      <c r="D22" s="359">
        <v>25000</v>
      </c>
      <c r="E22" s="141" t="s">
        <v>20</v>
      </c>
      <c r="F22" s="678" t="s">
        <v>1344</v>
      </c>
      <c r="G22" s="678" t="s">
        <v>1344</v>
      </c>
      <c r="H22" s="671" t="s">
        <v>17</v>
      </c>
      <c r="I22" s="663" t="s">
        <v>1345</v>
      </c>
      <c r="J22" s="664"/>
      <c r="K22" s="959">
        <v>68089660475</v>
      </c>
    </row>
    <row r="23" spans="1:11" ht="21.75" customHeight="1">
      <c r="A23" s="660"/>
      <c r="B23" s="718"/>
      <c r="C23" s="183"/>
      <c r="D23" s="184"/>
      <c r="E23" s="660"/>
      <c r="F23" s="681">
        <v>24960.06</v>
      </c>
      <c r="G23" s="681">
        <v>24960.06</v>
      </c>
      <c r="H23" s="662" t="s">
        <v>18</v>
      </c>
      <c r="I23" s="665" t="s">
        <v>1339</v>
      </c>
      <c r="J23" s="654"/>
      <c r="K23" s="654"/>
    </row>
    <row r="24" spans="1:11" ht="21.75" customHeight="1">
      <c r="A24" s="666"/>
      <c r="B24" s="719"/>
      <c r="C24" s="186"/>
      <c r="D24" s="187"/>
      <c r="E24" s="666"/>
      <c r="F24" s="560"/>
      <c r="G24" s="560"/>
      <c r="H24" s="673" t="s">
        <v>19</v>
      </c>
      <c r="I24" s="674"/>
      <c r="J24" s="659"/>
      <c r="K24" s="659"/>
    </row>
    <row r="25" spans="1:11" ht="21.75" customHeight="1">
      <c r="A25" s="685">
        <v>7</v>
      </c>
      <c r="B25" s="717" t="s">
        <v>1348</v>
      </c>
      <c r="C25" s="359">
        <v>14000</v>
      </c>
      <c r="D25" s="359">
        <v>14000</v>
      </c>
      <c r="E25" s="141" t="s">
        <v>20</v>
      </c>
      <c r="F25" s="194" t="s">
        <v>1349</v>
      </c>
      <c r="G25" s="194" t="s">
        <v>1349</v>
      </c>
      <c r="H25" s="671" t="s">
        <v>17</v>
      </c>
      <c r="I25" s="663" t="s">
        <v>1350</v>
      </c>
      <c r="J25" s="664"/>
      <c r="K25" s="702" t="s">
        <v>1512</v>
      </c>
    </row>
    <row r="26" spans="1:11" ht="21.75" customHeight="1">
      <c r="A26" s="687"/>
      <c r="B26" s="718"/>
      <c r="C26" s="183"/>
      <c r="D26" s="184"/>
      <c r="E26" s="660"/>
      <c r="F26" s="694">
        <v>13917.75</v>
      </c>
      <c r="G26" s="694">
        <v>13917.75</v>
      </c>
      <c r="H26" s="662" t="s">
        <v>18</v>
      </c>
      <c r="I26" s="665" t="s">
        <v>1339</v>
      </c>
      <c r="J26" s="654"/>
      <c r="K26" s="683"/>
    </row>
    <row r="27" spans="1:11" ht="21.75" customHeight="1">
      <c r="A27" s="688"/>
      <c r="B27" s="719"/>
      <c r="C27" s="186"/>
      <c r="D27" s="187"/>
      <c r="E27" s="666"/>
      <c r="F27" s="183"/>
      <c r="G27" s="183"/>
      <c r="H27" s="673" t="s">
        <v>19</v>
      </c>
      <c r="I27" s="689"/>
      <c r="J27" s="659"/>
    </row>
    <row r="28" spans="1:11" ht="21.75" customHeight="1">
      <c r="A28" s="687">
        <v>8</v>
      </c>
      <c r="B28" s="717" t="s">
        <v>1351</v>
      </c>
      <c r="C28" s="359">
        <v>3500</v>
      </c>
      <c r="D28" s="359">
        <v>3500</v>
      </c>
      <c r="E28" s="279" t="s">
        <v>20</v>
      </c>
      <c r="F28" s="194" t="s">
        <v>1344</v>
      </c>
      <c r="G28" s="194" t="s">
        <v>1344</v>
      </c>
      <c r="H28" s="671" t="s">
        <v>17</v>
      </c>
      <c r="I28" s="663" t="s">
        <v>1352</v>
      </c>
      <c r="J28" s="680"/>
      <c r="K28" s="702" t="s">
        <v>1511</v>
      </c>
    </row>
    <row r="29" spans="1:11" ht="21.75" customHeight="1">
      <c r="A29" s="687"/>
      <c r="B29" s="718"/>
      <c r="C29" s="183"/>
      <c r="D29" s="184"/>
      <c r="E29" s="687"/>
      <c r="F29" s="694">
        <v>3093.63</v>
      </c>
      <c r="G29" s="694">
        <v>3093.63</v>
      </c>
      <c r="H29" s="662" t="s">
        <v>18</v>
      </c>
      <c r="I29" s="665" t="s">
        <v>1339</v>
      </c>
      <c r="J29" s="654"/>
    </row>
    <row r="30" spans="1:11" ht="21.75" customHeight="1">
      <c r="A30" s="688"/>
      <c r="B30" s="719"/>
      <c r="C30" s="691"/>
      <c r="D30" s="667"/>
      <c r="E30" s="692"/>
      <c r="F30" s="560"/>
      <c r="G30" s="560"/>
      <c r="H30" s="673" t="s">
        <v>19</v>
      </c>
      <c r="I30" s="689"/>
      <c r="J30" s="659"/>
    </row>
    <row r="31" spans="1:11" ht="21.75" customHeight="1">
      <c r="A31" s="660">
        <v>9</v>
      </c>
      <c r="B31" s="717" t="s">
        <v>1353</v>
      </c>
      <c r="C31" s="694">
        <v>23000</v>
      </c>
      <c r="D31" s="184">
        <v>23000</v>
      </c>
      <c r="E31" s="141" t="s">
        <v>20</v>
      </c>
      <c r="F31" s="194" t="s">
        <v>1344</v>
      </c>
      <c r="G31" s="194" t="s">
        <v>1344</v>
      </c>
      <c r="H31" s="671" t="s">
        <v>17</v>
      </c>
      <c r="I31" s="663" t="s">
        <v>1354</v>
      </c>
      <c r="J31" s="664"/>
      <c r="K31" s="702" t="s">
        <v>1510</v>
      </c>
    </row>
    <row r="32" spans="1:11" ht="21.75" customHeight="1">
      <c r="A32" s="660"/>
      <c r="B32" s="718"/>
      <c r="C32" s="677"/>
      <c r="D32" s="677"/>
      <c r="E32" s="660"/>
      <c r="F32" s="694">
        <v>22992.09</v>
      </c>
      <c r="G32" s="694">
        <v>22992.09</v>
      </c>
      <c r="H32" s="662" t="s">
        <v>18</v>
      </c>
      <c r="I32" s="665" t="s">
        <v>1339</v>
      </c>
      <c r="J32" s="654"/>
    </row>
    <row r="33" spans="1:11" ht="21.75" customHeight="1">
      <c r="A33" s="666"/>
      <c r="B33" s="719"/>
      <c r="C33" s="186"/>
      <c r="D33" s="187"/>
      <c r="E33" s="666"/>
      <c r="F33" s="560"/>
      <c r="G33" s="186"/>
      <c r="H33" s="673" t="s">
        <v>19</v>
      </c>
      <c r="I33" s="674"/>
      <c r="J33" s="659"/>
    </row>
    <row r="34" spans="1:11" ht="21.75" customHeight="1">
      <c r="A34" s="685">
        <v>10</v>
      </c>
      <c r="B34" s="717" t="s">
        <v>1355</v>
      </c>
      <c r="C34" s="183">
        <v>5200</v>
      </c>
      <c r="D34" s="183">
        <v>5200</v>
      </c>
      <c r="E34" s="141" t="s">
        <v>20</v>
      </c>
      <c r="F34" s="682" t="s">
        <v>1165</v>
      </c>
      <c r="G34" s="682" t="s">
        <v>1165</v>
      </c>
      <c r="H34" s="671" t="s">
        <v>17</v>
      </c>
      <c r="I34" s="663" t="s">
        <v>1356</v>
      </c>
      <c r="J34" s="664"/>
      <c r="K34" s="532">
        <v>68089676818</v>
      </c>
    </row>
    <row r="35" spans="1:11" ht="21.75" customHeight="1">
      <c r="A35" s="687"/>
      <c r="B35" s="718"/>
      <c r="C35" s="183"/>
      <c r="D35" s="184"/>
      <c r="E35" s="660"/>
      <c r="F35" s="184" t="s">
        <v>149</v>
      </c>
      <c r="G35" s="184" t="s">
        <v>149</v>
      </c>
      <c r="H35" s="662" t="s">
        <v>18</v>
      </c>
      <c r="I35" s="665" t="s">
        <v>1339</v>
      </c>
      <c r="J35" s="654"/>
    </row>
    <row r="36" spans="1:11" ht="21.75" customHeight="1">
      <c r="A36" s="688"/>
      <c r="B36" s="719"/>
      <c r="C36" s="186"/>
      <c r="D36" s="187"/>
      <c r="E36" s="666"/>
      <c r="F36" s="560">
        <v>5136</v>
      </c>
      <c r="G36" s="186">
        <v>5136</v>
      </c>
      <c r="H36" s="673" t="s">
        <v>19</v>
      </c>
      <c r="I36" s="674"/>
      <c r="J36" s="659"/>
    </row>
    <row r="37" spans="1:11" ht="21.75" customHeight="1">
      <c r="A37" s="687">
        <v>11</v>
      </c>
      <c r="B37" s="717" t="s">
        <v>1357</v>
      </c>
      <c r="C37" s="184">
        <v>5000</v>
      </c>
      <c r="D37" s="184">
        <v>5000</v>
      </c>
      <c r="E37" s="141" t="s">
        <v>20</v>
      </c>
      <c r="F37" s="682" t="s">
        <v>1358</v>
      </c>
      <c r="G37" s="682" t="s">
        <v>1358</v>
      </c>
      <c r="H37" s="671" t="s">
        <v>17</v>
      </c>
      <c r="I37" s="663" t="s">
        <v>1360</v>
      </c>
      <c r="J37" s="664"/>
      <c r="K37" s="532">
        <v>68099166213</v>
      </c>
    </row>
    <row r="38" spans="1:11" ht="21.75" customHeight="1">
      <c r="A38" s="687"/>
      <c r="B38" s="718"/>
      <c r="C38" s="153"/>
      <c r="D38" s="153"/>
      <c r="E38" s="660"/>
      <c r="F38" s="681" t="s">
        <v>1359</v>
      </c>
      <c r="G38" s="681" t="s">
        <v>1359</v>
      </c>
      <c r="H38" s="662" t="s">
        <v>18</v>
      </c>
      <c r="I38" s="665" t="s">
        <v>1361</v>
      </c>
      <c r="J38" s="654"/>
    </row>
    <row r="39" spans="1:11" ht="21.75" customHeight="1">
      <c r="A39" s="688"/>
      <c r="B39" s="719"/>
      <c r="C39" s="186"/>
      <c r="D39" s="187"/>
      <c r="E39" s="666"/>
      <c r="F39" s="186">
        <v>3050</v>
      </c>
      <c r="G39" s="187">
        <v>3050</v>
      </c>
      <c r="H39" s="673" t="s">
        <v>19</v>
      </c>
      <c r="I39" s="674"/>
      <c r="J39" s="659"/>
    </row>
    <row r="40" spans="1:11" ht="21.75" customHeight="1">
      <c r="A40" s="660">
        <v>12</v>
      </c>
      <c r="B40" s="717" t="s">
        <v>1362</v>
      </c>
      <c r="C40" s="359">
        <v>50000</v>
      </c>
      <c r="D40" s="359">
        <v>50000</v>
      </c>
      <c r="E40" s="141" t="s">
        <v>20</v>
      </c>
      <c r="F40" s="178" t="s">
        <v>1363</v>
      </c>
      <c r="G40" s="178" t="s">
        <v>1363</v>
      </c>
      <c r="H40" s="671" t="s">
        <v>17</v>
      </c>
      <c r="I40" s="663" t="s">
        <v>1364</v>
      </c>
      <c r="J40" s="693"/>
      <c r="K40" s="532">
        <v>68099162616</v>
      </c>
    </row>
    <row r="41" spans="1:11" ht="21.75" customHeight="1">
      <c r="A41" s="660"/>
      <c r="B41" s="718"/>
      <c r="C41" s="677"/>
      <c r="D41" s="677"/>
      <c r="E41" s="660"/>
      <c r="F41" s="183">
        <v>49025</v>
      </c>
      <c r="G41" s="183">
        <v>49025</v>
      </c>
      <c r="H41" s="662" t="s">
        <v>18</v>
      </c>
      <c r="I41" s="665" t="s">
        <v>1361</v>
      </c>
      <c r="J41" s="654"/>
    </row>
    <row r="42" spans="1:11" ht="21.75" customHeight="1">
      <c r="A42" s="666"/>
      <c r="B42" s="719"/>
      <c r="C42" s="186"/>
      <c r="D42" s="187"/>
      <c r="E42" s="666"/>
      <c r="F42" s="560"/>
      <c r="G42" s="186"/>
      <c r="H42" s="673" t="s">
        <v>19</v>
      </c>
      <c r="I42" s="674"/>
      <c r="J42" s="659"/>
    </row>
    <row r="43" spans="1:11">
      <c r="A43" s="661">
        <v>13</v>
      </c>
      <c r="B43" s="717" t="s">
        <v>1365</v>
      </c>
      <c r="C43" s="686">
        <v>8000</v>
      </c>
      <c r="D43" s="359">
        <v>8000</v>
      </c>
      <c r="E43" s="141" t="s">
        <v>20</v>
      </c>
      <c r="F43" s="682" t="s">
        <v>87</v>
      </c>
      <c r="G43" s="682" t="s">
        <v>87</v>
      </c>
      <c r="H43" s="671" t="s">
        <v>17</v>
      </c>
      <c r="I43" s="663" t="s">
        <v>1127</v>
      </c>
      <c r="K43" s="532">
        <v>68099160626</v>
      </c>
    </row>
    <row r="44" spans="1:11">
      <c r="A44" s="687"/>
      <c r="B44" s="718"/>
      <c r="C44" s="183"/>
      <c r="D44" s="184"/>
      <c r="E44" s="660"/>
      <c r="F44" s="881">
        <v>7512</v>
      </c>
      <c r="G44" s="881">
        <v>7512</v>
      </c>
      <c r="H44" s="662" t="s">
        <v>18</v>
      </c>
      <c r="I44" s="665" t="s">
        <v>1361</v>
      </c>
    </row>
    <row r="45" spans="1:11">
      <c r="A45" s="688"/>
      <c r="B45" s="719"/>
      <c r="C45" s="186"/>
      <c r="D45" s="187"/>
      <c r="E45" s="666"/>
      <c r="F45" s="695"/>
      <c r="G45" s="695"/>
      <c r="H45" s="673" t="s">
        <v>19</v>
      </c>
      <c r="I45" s="689"/>
    </row>
    <row r="46" spans="1:11">
      <c r="A46" s="687">
        <v>14</v>
      </c>
      <c r="B46" s="714" t="s">
        <v>1366</v>
      </c>
      <c r="C46" s="183">
        <v>10000</v>
      </c>
      <c r="D46" s="183">
        <v>10000</v>
      </c>
      <c r="E46" s="141" t="s">
        <v>20</v>
      </c>
      <c r="F46" s="194" t="s">
        <v>1367</v>
      </c>
      <c r="G46" s="194" t="s">
        <v>1367</v>
      </c>
      <c r="H46" s="671" t="s">
        <v>17</v>
      </c>
      <c r="I46" s="663" t="s">
        <v>1129</v>
      </c>
      <c r="K46" s="532">
        <v>68099154551</v>
      </c>
    </row>
    <row r="47" spans="1:11">
      <c r="A47" s="687"/>
      <c r="B47" s="715"/>
      <c r="C47" s="183"/>
      <c r="D47" s="184"/>
      <c r="E47" s="660"/>
      <c r="F47" s="183">
        <v>10000</v>
      </c>
      <c r="G47" s="183">
        <v>10000</v>
      </c>
      <c r="H47" s="662" t="s">
        <v>18</v>
      </c>
      <c r="I47" s="665" t="s">
        <v>1361</v>
      </c>
    </row>
    <row r="48" spans="1:11">
      <c r="A48" s="688"/>
      <c r="B48" s="716"/>
      <c r="C48" s="691"/>
      <c r="D48" s="667"/>
      <c r="E48" s="692"/>
      <c r="F48" s="560"/>
      <c r="G48" s="691"/>
      <c r="H48" s="673" t="s">
        <v>19</v>
      </c>
      <c r="I48" s="689"/>
    </row>
    <row r="49" spans="1:12">
      <c r="A49" s="660">
        <v>15</v>
      </c>
      <c r="B49" s="717" t="s">
        <v>1368</v>
      </c>
      <c r="C49" s="359">
        <v>5000</v>
      </c>
      <c r="D49" s="359">
        <v>5000</v>
      </c>
      <c r="E49" s="141" t="s">
        <v>20</v>
      </c>
      <c r="F49" s="173" t="s">
        <v>473</v>
      </c>
      <c r="G49" s="173" t="s">
        <v>473</v>
      </c>
      <c r="H49" s="671" t="s">
        <v>17</v>
      </c>
      <c r="I49" s="663" t="s">
        <v>1131</v>
      </c>
      <c r="K49" s="532">
        <v>68099159195</v>
      </c>
    </row>
    <row r="50" spans="1:12">
      <c r="A50" s="660"/>
      <c r="B50" s="718"/>
      <c r="C50" s="677"/>
      <c r="D50" s="677"/>
      <c r="E50" s="660"/>
      <c r="F50" s="184">
        <v>4916.6499999999996</v>
      </c>
      <c r="G50" s="184">
        <v>4916.6499999999996</v>
      </c>
      <c r="H50" s="662" t="s">
        <v>18</v>
      </c>
      <c r="I50" s="665" t="s">
        <v>1361</v>
      </c>
    </row>
    <row r="51" spans="1:12">
      <c r="A51" s="666"/>
      <c r="B51" s="719"/>
      <c r="C51" s="186"/>
      <c r="D51" s="187"/>
      <c r="E51" s="666"/>
      <c r="F51" s="560"/>
      <c r="G51" s="186"/>
      <c r="H51" s="673" t="s">
        <v>19</v>
      </c>
      <c r="I51" s="674"/>
    </row>
    <row r="52" spans="1:12">
      <c r="A52" s="685">
        <v>16</v>
      </c>
      <c r="B52" s="717" t="s">
        <v>1369</v>
      </c>
      <c r="C52" s="359">
        <v>60000</v>
      </c>
      <c r="D52" s="359">
        <v>60000</v>
      </c>
      <c r="E52" s="141" t="s">
        <v>20</v>
      </c>
      <c r="F52" s="173" t="s">
        <v>656</v>
      </c>
      <c r="G52" s="173" t="s">
        <v>656</v>
      </c>
      <c r="H52" s="671" t="s">
        <v>17</v>
      </c>
      <c r="I52" s="663" t="s">
        <v>1370</v>
      </c>
      <c r="K52" s="532">
        <v>68099196487</v>
      </c>
    </row>
    <row r="53" spans="1:12">
      <c r="A53" s="687"/>
      <c r="B53" s="718"/>
      <c r="C53" s="677"/>
      <c r="D53" s="677"/>
      <c r="E53" s="660"/>
      <c r="F53" s="184">
        <v>50051</v>
      </c>
      <c r="G53" s="184">
        <v>50051</v>
      </c>
      <c r="H53" s="662" t="s">
        <v>18</v>
      </c>
      <c r="I53" s="665" t="s">
        <v>1361</v>
      </c>
    </row>
    <row r="54" spans="1:12" ht="18">
      <c r="A54" s="688"/>
      <c r="B54" s="719"/>
      <c r="C54" s="186"/>
      <c r="D54" s="187"/>
      <c r="E54" s="666"/>
      <c r="F54" s="697"/>
      <c r="G54" s="698"/>
      <c r="H54" s="673" t="s">
        <v>19</v>
      </c>
      <c r="I54" s="674"/>
    </row>
    <row r="55" spans="1:12" ht="17.399999999999999" customHeight="1">
      <c r="A55" s="685">
        <v>17</v>
      </c>
      <c r="B55" s="975" t="s">
        <v>1376</v>
      </c>
      <c r="C55" s="964">
        <v>850000</v>
      </c>
      <c r="D55" s="686">
        <v>850000</v>
      </c>
      <c r="E55" s="1036" t="s">
        <v>1375</v>
      </c>
      <c r="F55" s="562" t="s">
        <v>1377</v>
      </c>
      <c r="G55" s="638" t="s">
        <v>1388</v>
      </c>
      <c r="H55" s="143" t="s">
        <v>17</v>
      </c>
      <c r="I55" s="663" t="s">
        <v>191</v>
      </c>
      <c r="K55" s="532">
        <v>68069292689</v>
      </c>
      <c r="L55" s="965" t="s">
        <v>1518</v>
      </c>
    </row>
    <row r="56" spans="1:12">
      <c r="A56" s="687"/>
      <c r="B56" s="979"/>
      <c r="C56" s="153"/>
      <c r="D56" s="154"/>
      <c r="E56" s="660"/>
      <c r="F56" s="260">
        <v>845000</v>
      </c>
      <c r="G56" s="558" t="s">
        <v>1389</v>
      </c>
      <c r="H56" s="117" t="s">
        <v>108</v>
      </c>
      <c r="I56" s="665" t="s">
        <v>1361</v>
      </c>
    </row>
    <row r="57" spans="1:12">
      <c r="A57" s="687"/>
      <c r="B57" s="979"/>
      <c r="C57" s="967"/>
      <c r="D57" s="154"/>
      <c r="E57" s="660"/>
      <c r="F57" s="260" t="s">
        <v>1378</v>
      </c>
      <c r="G57" s="968">
        <v>834900</v>
      </c>
      <c r="H57" s="273" t="s">
        <v>109</v>
      </c>
      <c r="I57" s="665"/>
    </row>
    <row r="58" spans="1:12">
      <c r="A58" s="687"/>
      <c r="B58" s="979"/>
      <c r="C58" s="967"/>
      <c r="D58" s="154"/>
      <c r="E58" s="660"/>
      <c r="F58" s="260">
        <v>787880</v>
      </c>
      <c r="G58" s="115"/>
      <c r="H58" s="662"/>
      <c r="I58" s="665"/>
    </row>
    <row r="59" spans="1:12">
      <c r="A59" s="687"/>
      <c r="B59" s="979"/>
      <c r="C59" s="967"/>
      <c r="D59" s="154"/>
      <c r="E59" s="660"/>
      <c r="F59" s="558" t="s">
        <v>1380</v>
      </c>
      <c r="G59" s="115"/>
      <c r="H59" s="662"/>
      <c r="I59" s="665"/>
    </row>
    <row r="60" spans="1:12">
      <c r="A60" s="687"/>
      <c r="B60" s="979"/>
      <c r="C60" s="967"/>
      <c r="D60" s="154"/>
      <c r="E60" s="660"/>
      <c r="F60" s="558" t="s">
        <v>1379</v>
      </c>
      <c r="G60" s="115"/>
      <c r="H60" s="662"/>
      <c r="I60" s="665"/>
    </row>
    <row r="61" spans="1:12">
      <c r="A61" s="687"/>
      <c r="B61" s="979"/>
      <c r="C61" s="967"/>
      <c r="D61" s="154"/>
      <c r="E61" s="660"/>
      <c r="F61" s="260">
        <v>834900</v>
      </c>
      <c r="G61" s="115"/>
      <c r="H61" s="662"/>
      <c r="I61" s="665"/>
    </row>
    <row r="62" spans="1:12">
      <c r="A62" s="687"/>
      <c r="B62" s="979"/>
      <c r="C62" s="967"/>
      <c r="D62" s="154"/>
      <c r="E62" s="660"/>
      <c r="F62" s="558" t="s">
        <v>1381</v>
      </c>
      <c r="G62" s="115"/>
      <c r="H62" s="662"/>
      <c r="I62" s="665"/>
    </row>
    <row r="63" spans="1:12">
      <c r="A63" s="687"/>
      <c r="B63" s="979"/>
      <c r="C63" s="967"/>
      <c r="D63" s="154"/>
      <c r="E63" s="660"/>
      <c r="F63" s="558" t="s">
        <v>1382</v>
      </c>
      <c r="G63" s="115"/>
      <c r="H63" s="662"/>
      <c r="I63" s="665"/>
    </row>
    <row r="64" spans="1:12">
      <c r="A64" s="688"/>
      <c r="B64" s="983"/>
      <c r="C64" s="999"/>
      <c r="D64" s="931"/>
      <c r="E64" s="666"/>
      <c r="F64" s="1037">
        <v>778000</v>
      </c>
      <c r="G64" s="135"/>
      <c r="H64" s="673"/>
      <c r="I64" s="669"/>
    </row>
    <row r="65" spans="1:12">
      <c r="A65" s="685"/>
      <c r="B65" s="1034"/>
      <c r="C65" s="1038"/>
      <c r="D65" s="191"/>
      <c r="E65" s="661"/>
      <c r="F65" s="1039" t="s">
        <v>797</v>
      </c>
      <c r="G65" s="142"/>
      <c r="H65" s="671"/>
      <c r="I65" s="1040"/>
    </row>
    <row r="66" spans="1:12">
      <c r="A66" s="687"/>
      <c r="B66" s="1035"/>
      <c r="C66" s="967"/>
      <c r="D66" s="154"/>
      <c r="E66" s="660"/>
      <c r="F66" s="558" t="s">
        <v>798</v>
      </c>
      <c r="G66" s="115"/>
      <c r="H66" s="662"/>
      <c r="I66" s="665"/>
    </row>
    <row r="67" spans="1:12">
      <c r="A67" s="687"/>
      <c r="B67" s="1035"/>
      <c r="C67" s="967"/>
      <c r="D67" s="154"/>
      <c r="E67" s="660"/>
      <c r="F67" s="260">
        <v>825000</v>
      </c>
      <c r="G67" s="115"/>
      <c r="H67" s="662"/>
      <c r="I67" s="665"/>
    </row>
    <row r="68" spans="1:12">
      <c r="A68" s="687"/>
      <c r="B68" s="1035"/>
      <c r="C68" s="967"/>
      <c r="D68" s="154"/>
      <c r="E68" s="660"/>
      <c r="F68" s="558" t="s">
        <v>1383</v>
      </c>
      <c r="G68" s="115"/>
      <c r="H68" s="662"/>
      <c r="I68" s="665"/>
    </row>
    <row r="69" spans="1:12">
      <c r="A69" s="687"/>
      <c r="B69" s="1035"/>
      <c r="C69" s="967"/>
      <c r="D69" s="154"/>
      <c r="E69" s="660"/>
      <c r="F69" s="558" t="s">
        <v>1384</v>
      </c>
      <c r="G69" s="115"/>
      <c r="H69" s="662"/>
      <c r="I69" s="665"/>
    </row>
    <row r="70" spans="1:12">
      <c r="A70" s="687"/>
      <c r="B70" s="1035"/>
      <c r="C70" s="967"/>
      <c r="D70" s="154"/>
      <c r="E70" s="660"/>
      <c r="F70" s="558">
        <v>845000</v>
      </c>
      <c r="G70" s="115"/>
      <c r="H70" s="662"/>
      <c r="I70" s="665"/>
    </row>
    <row r="71" spans="1:12">
      <c r="A71" s="687"/>
      <c r="B71" s="1035"/>
      <c r="C71" s="967"/>
      <c r="D71" s="154"/>
      <c r="E71" s="660"/>
      <c r="F71" s="558" t="s">
        <v>1385</v>
      </c>
      <c r="G71" s="115"/>
      <c r="H71" s="662"/>
      <c r="I71" s="665"/>
    </row>
    <row r="72" spans="1:12">
      <c r="A72" s="687"/>
      <c r="B72" s="1035"/>
      <c r="C72" s="967"/>
      <c r="D72" s="154"/>
      <c r="E72" s="660"/>
      <c r="F72" s="260" t="s">
        <v>1386</v>
      </c>
      <c r="G72" s="115"/>
      <c r="H72" s="662"/>
      <c r="I72" s="665"/>
    </row>
    <row r="73" spans="1:12">
      <c r="A73" s="687"/>
      <c r="B73" s="1035"/>
      <c r="C73" s="967"/>
      <c r="D73" s="154"/>
      <c r="E73" s="660"/>
      <c r="F73" s="260">
        <v>782000</v>
      </c>
      <c r="G73" s="115"/>
      <c r="H73" s="662"/>
      <c r="I73" s="665"/>
    </row>
    <row r="74" spans="1:12">
      <c r="A74" s="687"/>
      <c r="B74" s="1035"/>
      <c r="C74" s="967"/>
      <c r="D74" s="154"/>
      <c r="E74" s="660"/>
      <c r="F74" s="260" t="s">
        <v>1387</v>
      </c>
      <c r="G74" s="115"/>
      <c r="H74" s="662"/>
      <c r="I74" s="665"/>
    </row>
    <row r="75" spans="1:12">
      <c r="A75" s="687"/>
      <c r="B75" s="1035"/>
      <c r="C75" s="967"/>
      <c r="D75" s="154"/>
      <c r="E75" s="660"/>
      <c r="F75" s="260">
        <v>815400</v>
      </c>
      <c r="G75" s="115"/>
      <c r="H75" s="662"/>
      <c r="I75" s="665"/>
    </row>
    <row r="76" spans="1:12">
      <c r="A76" s="661">
        <v>18</v>
      </c>
      <c r="B76" s="963" t="s">
        <v>1390</v>
      </c>
      <c r="C76" s="359">
        <v>6282000</v>
      </c>
      <c r="D76" s="359">
        <v>6309220.4199999999</v>
      </c>
      <c r="E76" s="970" t="s">
        <v>599</v>
      </c>
      <c r="F76" s="151" t="s">
        <v>1391</v>
      </c>
      <c r="G76" s="164" t="s">
        <v>1391</v>
      </c>
      <c r="H76" s="143" t="s">
        <v>17</v>
      </c>
      <c r="I76" s="663" t="s">
        <v>179</v>
      </c>
      <c r="K76" s="568">
        <v>67129294968</v>
      </c>
      <c r="L76" s="971" t="s">
        <v>1392</v>
      </c>
    </row>
    <row r="77" spans="1:12">
      <c r="A77" s="660"/>
      <c r="B77" s="966"/>
      <c r="C77" s="153"/>
      <c r="D77" s="153"/>
      <c r="E77" s="660"/>
      <c r="F77" s="130" t="s">
        <v>1146</v>
      </c>
      <c r="G77" s="130" t="s">
        <v>1146</v>
      </c>
      <c r="H77" s="117" t="s">
        <v>108</v>
      </c>
      <c r="I77" s="665" t="s">
        <v>1373</v>
      </c>
      <c r="K77" s="654"/>
    </row>
    <row r="78" spans="1:12">
      <c r="A78" s="666"/>
      <c r="B78" s="972"/>
      <c r="C78" s="186"/>
      <c r="D78" s="187"/>
      <c r="E78" s="666"/>
      <c r="F78" s="186">
        <v>5980000</v>
      </c>
      <c r="G78" s="973">
        <v>5970000</v>
      </c>
      <c r="H78" s="273" t="s">
        <v>109</v>
      </c>
      <c r="I78" s="674"/>
      <c r="K78" s="659"/>
    </row>
    <row r="79" spans="1:12">
      <c r="A79" s="685">
        <v>19</v>
      </c>
      <c r="B79" s="1030" t="s">
        <v>1393</v>
      </c>
      <c r="C79" s="359">
        <v>229300</v>
      </c>
      <c r="D79" s="359">
        <v>229300</v>
      </c>
      <c r="E79" s="1033" t="s">
        <v>20</v>
      </c>
      <c r="F79" s="151" t="s">
        <v>1394</v>
      </c>
      <c r="G79" s="151" t="s">
        <v>1394</v>
      </c>
      <c r="H79" s="671" t="s">
        <v>17</v>
      </c>
      <c r="I79" s="663" t="s">
        <v>180</v>
      </c>
      <c r="K79" s="568">
        <v>68019261533</v>
      </c>
      <c r="L79" s="974" t="s">
        <v>1516</v>
      </c>
    </row>
    <row r="80" spans="1:12">
      <c r="A80" s="687"/>
      <c r="B80" s="1031"/>
      <c r="C80" s="153"/>
      <c r="D80" s="153"/>
      <c r="E80" s="660"/>
      <c r="F80" s="206" t="s">
        <v>1395</v>
      </c>
      <c r="G80" s="206" t="s">
        <v>1395</v>
      </c>
      <c r="H80" s="662" t="s">
        <v>18</v>
      </c>
      <c r="I80" s="665" t="s">
        <v>1373</v>
      </c>
      <c r="K80" s="654"/>
    </row>
    <row r="81" spans="1:11">
      <c r="A81" s="688"/>
      <c r="B81" s="1032"/>
      <c r="C81" s="186"/>
      <c r="D81" s="187"/>
      <c r="E81" s="666"/>
      <c r="F81" s="187">
        <v>229287.82</v>
      </c>
      <c r="G81" s="187">
        <v>229287.82</v>
      </c>
      <c r="H81" s="673" t="s">
        <v>19</v>
      </c>
      <c r="I81" s="674"/>
      <c r="K81" s="659"/>
    </row>
    <row r="82" spans="1:11">
      <c r="A82" s="685">
        <v>20</v>
      </c>
      <c r="B82" s="717" t="s">
        <v>1396</v>
      </c>
      <c r="C82" s="359">
        <v>11200</v>
      </c>
      <c r="D82" s="359">
        <v>11200</v>
      </c>
      <c r="E82" s="141" t="s">
        <v>20</v>
      </c>
      <c r="F82" s="682" t="s">
        <v>1228</v>
      </c>
      <c r="G82" s="682" t="s">
        <v>1228</v>
      </c>
      <c r="H82" s="671" t="s">
        <v>17</v>
      </c>
      <c r="I82" s="663" t="s">
        <v>1374</v>
      </c>
      <c r="K82" s="568">
        <v>68099145961</v>
      </c>
    </row>
    <row r="83" spans="1:11">
      <c r="A83" s="687"/>
      <c r="B83" s="718"/>
      <c r="C83" s="183"/>
      <c r="D83" s="184"/>
      <c r="E83" s="660"/>
      <c r="F83" s="881" t="s">
        <v>89</v>
      </c>
      <c r="G83" s="881" t="s">
        <v>89</v>
      </c>
      <c r="H83" s="662" t="s">
        <v>18</v>
      </c>
      <c r="I83" s="665" t="s">
        <v>1373</v>
      </c>
      <c r="K83" s="654"/>
    </row>
    <row r="84" spans="1:11">
      <c r="A84" s="688"/>
      <c r="B84" s="719"/>
      <c r="C84" s="186"/>
      <c r="D84" s="187"/>
      <c r="E84" s="666"/>
      <c r="F84" s="560">
        <v>11200</v>
      </c>
      <c r="G84" s="186">
        <v>11200</v>
      </c>
      <c r="H84" s="673" t="s">
        <v>19</v>
      </c>
      <c r="I84" s="674"/>
      <c r="K84" s="659"/>
    </row>
    <row r="85" spans="1:11">
      <c r="A85" s="661">
        <v>21</v>
      </c>
      <c r="B85" s="717" t="s">
        <v>1372</v>
      </c>
      <c r="C85" s="359">
        <v>12500</v>
      </c>
      <c r="D85" s="359">
        <v>12500</v>
      </c>
      <c r="E85" s="141" t="s">
        <v>20</v>
      </c>
      <c r="F85" s="164" t="s">
        <v>1081</v>
      </c>
      <c r="G85" s="164" t="s">
        <v>1081</v>
      </c>
      <c r="H85" s="671" t="s">
        <v>17</v>
      </c>
      <c r="I85" s="663" t="s">
        <v>1136</v>
      </c>
      <c r="K85" s="568">
        <v>68099166467</v>
      </c>
    </row>
    <row r="86" spans="1:11">
      <c r="A86" s="660"/>
      <c r="B86" s="718"/>
      <c r="C86" s="153"/>
      <c r="D86" s="153"/>
      <c r="E86" s="660"/>
      <c r="F86" s="115" t="s">
        <v>157</v>
      </c>
      <c r="G86" s="115" t="s">
        <v>157</v>
      </c>
      <c r="H86" s="662" t="s">
        <v>18</v>
      </c>
      <c r="I86" s="665" t="s">
        <v>1371</v>
      </c>
      <c r="K86" s="654"/>
    </row>
    <row r="87" spans="1:11">
      <c r="A87" s="666"/>
      <c r="B87" s="719"/>
      <c r="C87" s="186"/>
      <c r="D87" s="187"/>
      <c r="E87" s="666"/>
      <c r="F87" s="186">
        <v>12240.8</v>
      </c>
      <c r="G87" s="187">
        <v>12240.8</v>
      </c>
      <c r="H87" s="673" t="s">
        <v>19</v>
      </c>
      <c r="I87" s="674"/>
      <c r="K87" s="659"/>
    </row>
    <row r="88" spans="1:11">
      <c r="A88" s="685">
        <v>22</v>
      </c>
      <c r="B88" s="717" t="s">
        <v>1397</v>
      </c>
      <c r="C88" s="359">
        <v>20000</v>
      </c>
      <c r="D88" s="359">
        <v>20000</v>
      </c>
      <c r="E88" s="141" t="s">
        <v>20</v>
      </c>
      <c r="F88" s="682" t="s">
        <v>1228</v>
      </c>
      <c r="G88" s="682" t="s">
        <v>1228</v>
      </c>
      <c r="H88" s="671" t="s">
        <v>17</v>
      </c>
      <c r="I88" s="663" t="s">
        <v>1398</v>
      </c>
      <c r="K88" s="959">
        <v>68099169994</v>
      </c>
    </row>
    <row r="89" spans="1:11">
      <c r="A89" s="687"/>
      <c r="B89" s="718"/>
      <c r="C89" s="677"/>
      <c r="D89" s="677"/>
      <c r="E89" s="660"/>
      <c r="F89" s="881" t="s">
        <v>89</v>
      </c>
      <c r="G89" s="881" t="s">
        <v>89</v>
      </c>
      <c r="H89" s="662" t="s">
        <v>18</v>
      </c>
      <c r="I89" s="665" t="s">
        <v>1399</v>
      </c>
      <c r="K89" s="654"/>
    </row>
    <row r="90" spans="1:11">
      <c r="A90" s="688"/>
      <c r="B90" s="719"/>
      <c r="C90" s="186"/>
      <c r="D90" s="187"/>
      <c r="E90" s="666"/>
      <c r="F90" s="560">
        <v>17500</v>
      </c>
      <c r="G90" s="186">
        <v>17500</v>
      </c>
      <c r="H90" s="673" t="s">
        <v>19</v>
      </c>
      <c r="I90" s="674"/>
      <c r="K90" s="659"/>
    </row>
    <row r="91" spans="1:11">
      <c r="A91" s="687">
        <v>23</v>
      </c>
      <c r="B91" s="717" t="s">
        <v>1400</v>
      </c>
      <c r="C91" s="359">
        <v>500000</v>
      </c>
      <c r="D91" s="359">
        <v>500000</v>
      </c>
      <c r="E91" s="141" t="s">
        <v>20</v>
      </c>
      <c r="F91" s="699" t="s">
        <v>1401</v>
      </c>
      <c r="G91" s="699" t="s">
        <v>1401</v>
      </c>
      <c r="H91" s="671" t="s">
        <v>17</v>
      </c>
      <c r="I91" s="663" t="s">
        <v>1403</v>
      </c>
      <c r="K91" s="959">
        <v>68099572879</v>
      </c>
    </row>
    <row r="92" spans="1:11">
      <c r="A92" s="687"/>
      <c r="B92" s="718"/>
      <c r="C92" s="677"/>
      <c r="D92" s="677"/>
      <c r="E92" s="660"/>
      <c r="F92" s="704" t="s">
        <v>1402</v>
      </c>
      <c r="G92" s="704" t="s">
        <v>1402</v>
      </c>
      <c r="H92" s="662" t="s">
        <v>18</v>
      </c>
      <c r="I92" s="665" t="s">
        <v>1399</v>
      </c>
      <c r="K92" s="654"/>
    </row>
    <row r="93" spans="1:11">
      <c r="A93" s="688"/>
      <c r="B93" s="719"/>
      <c r="C93" s="186"/>
      <c r="D93" s="187"/>
      <c r="E93" s="666"/>
      <c r="F93" s="560">
        <v>497400</v>
      </c>
      <c r="G93" s="560">
        <v>497400</v>
      </c>
      <c r="H93" s="673" t="s">
        <v>19</v>
      </c>
      <c r="I93" s="674"/>
      <c r="K93" s="659"/>
    </row>
    <row r="94" spans="1:11">
      <c r="A94" s="660">
        <v>24</v>
      </c>
      <c r="B94" s="717" t="s">
        <v>1404</v>
      </c>
      <c r="C94" s="183">
        <v>5000</v>
      </c>
      <c r="D94" s="183">
        <v>5000</v>
      </c>
      <c r="E94" s="141" t="s">
        <v>20</v>
      </c>
      <c r="F94" s="192" t="s">
        <v>1405</v>
      </c>
      <c r="G94" s="192" t="s">
        <v>1405</v>
      </c>
      <c r="H94" s="671" t="s">
        <v>17</v>
      </c>
      <c r="I94" s="663" t="s">
        <v>1407</v>
      </c>
      <c r="K94" s="959">
        <v>68099281102</v>
      </c>
    </row>
    <row r="95" spans="1:11">
      <c r="A95" s="660"/>
      <c r="B95" s="718"/>
      <c r="C95" s="183"/>
      <c r="D95" s="184"/>
      <c r="E95" s="660"/>
      <c r="F95" s="881" t="s">
        <v>1135</v>
      </c>
      <c r="G95" s="681" t="s">
        <v>1406</v>
      </c>
      <c r="H95" s="662" t="s">
        <v>18</v>
      </c>
      <c r="I95" s="665" t="s">
        <v>1399</v>
      </c>
      <c r="K95" s="654"/>
    </row>
    <row r="96" spans="1:11">
      <c r="A96" s="666"/>
      <c r="B96" s="719"/>
      <c r="C96" s="186"/>
      <c r="D96" s="187"/>
      <c r="E96" s="666"/>
      <c r="F96" s="560">
        <v>4380</v>
      </c>
      <c r="G96" s="186">
        <v>4380</v>
      </c>
      <c r="H96" s="673" t="s">
        <v>19</v>
      </c>
      <c r="I96" s="674"/>
      <c r="K96" s="659"/>
    </row>
    <row r="97" spans="1:12">
      <c r="A97" s="685">
        <v>25</v>
      </c>
      <c r="B97" s="717" t="s">
        <v>1408</v>
      </c>
      <c r="C97" s="359">
        <v>10000</v>
      </c>
      <c r="D97" s="359">
        <v>10000</v>
      </c>
      <c r="E97" s="141" t="s">
        <v>20</v>
      </c>
      <c r="F97" s="194" t="s">
        <v>1074</v>
      </c>
      <c r="G97" s="194" t="s">
        <v>1074</v>
      </c>
      <c r="H97" s="671" t="s">
        <v>17</v>
      </c>
      <c r="I97" s="663" t="s">
        <v>1409</v>
      </c>
      <c r="K97" s="959">
        <v>68099282567</v>
      </c>
    </row>
    <row r="98" spans="1:12">
      <c r="A98" s="687"/>
      <c r="B98" s="718"/>
      <c r="C98" s="153"/>
      <c r="D98" s="153"/>
      <c r="E98" s="660"/>
      <c r="F98" s="183">
        <v>9500</v>
      </c>
      <c r="G98" s="183">
        <v>9500</v>
      </c>
      <c r="H98" s="662" t="s">
        <v>18</v>
      </c>
      <c r="I98" s="665" t="s">
        <v>1399</v>
      </c>
      <c r="K98" s="654"/>
    </row>
    <row r="99" spans="1:12">
      <c r="A99" s="687"/>
      <c r="B99" s="718"/>
      <c r="C99" s="183"/>
      <c r="D99" s="184"/>
      <c r="E99" s="660"/>
      <c r="F99" s="183"/>
      <c r="G99" s="184"/>
      <c r="H99" s="662" t="s">
        <v>19</v>
      </c>
      <c r="I99" s="891"/>
      <c r="K99" s="654"/>
    </row>
    <row r="100" spans="1:12" ht="20.399999999999999" customHeight="1">
      <c r="A100" s="685">
        <v>26</v>
      </c>
      <c r="B100" s="975" t="s">
        <v>1410</v>
      </c>
      <c r="C100" s="969">
        <v>749600</v>
      </c>
      <c r="D100" s="359">
        <v>765324.96</v>
      </c>
      <c r="E100" s="8" t="s">
        <v>599</v>
      </c>
      <c r="F100" s="976" t="s">
        <v>1412</v>
      </c>
      <c r="G100" s="976" t="s">
        <v>1415</v>
      </c>
      <c r="H100" s="143" t="s">
        <v>17</v>
      </c>
      <c r="I100" s="663" t="s">
        <v>182</v>
      </c>
      <c r="J100" s="977"/>
      <c r="K100" s="959">
        <v>67129201469</v>
      </c>
      <c r="L100" s="978" t="s">
        <v>1308</v>
      </c>
    </row>
    <row r="101" spans="1:12">
      <c r="A101" s="687"/>
      <c r="B101" s="979"/>
      <c r="C101" s="677"/>
      <c r="D101" s="677"/>
      <c r="E101" s="660"/>
      <c r="F101" s="900">
        <v>742365</v>
      </c>
      <c r="G101" s="980">
        <v>648000</v>
      </c>
      <c r="H101" s="117" t="s">
        <v>108</v>
      </c>
      <c r="I101" s="665" t="s">
        <v>1416</v>
      </c>
      <c r="K101" s="654"/>
    </row>
    <row r="102" spans="1:12">
      <c r="A102" s="660"/>
      <c r="B102" s="979"/>
      <c r="C102" s="183"/>
      <c r="D102" s="184"/>
      <c r="E102" s="660"/>
      <c r="F102" s="981" t="s">
        <v>1411</v>
      </c>
      <c r="G102" s="555"/>
      <c r="H102" s="273" t="s">
        <v>109</v>
      </c>
      <c r="I102" s="891"/>
      <c r="K102" s="654"/>
    </row>
    <row r="103" spans="1:12">
      <c r="A103" s="687"/>
      <c r="B103" s="979"/>
      <c r="C103" s="555"/>
      <c r="D103" s="694"/>
      <c r="E103" s="660"/>
      <c r="F103" s="900">
        <v>648000</v>
      </c>
      <c r="G103" s="552"/>
      <c r="H103" s="662"/>
      <c r="I103" s="891"/>
      <c r="K103" s="654"/>
    </row>
    <row r="104" spans="1:12" ht="17.399999999999999" customHeight="1">
      <c r="A104" s="687"/>
      <c r="B104" s="979"/>
      <c r="C104" s="183"/>
      <c r="D104" s="184"/>
      <c r="E104" s="660"/>
      <c r="F104" s="982" t="s">
        <v>1413</v>
      </c>
      <c r="G104" s="552"/>
      <c r="H104" s="662"/>
      <c r="I104" s="891"/>
      <c r="K104" s="654"/>
    </row>
    <row r="105" spans="1:12" ht="16.2" customHeight="1">
      <c r="A105" s="687"/>
      <c r="B105" s="979"/>
      <c r="C105" s="183"/>
      <c r="D105" s="184"/>
      <c r="E105" s="660"/>
      <c r="F105" s="982" t="s">
        <v>1414</v>
      </c>
      <c r="G105" s="552"/>
      <c r="H105" s="662"/>
      <c r="I105" s="891"/>
      <c r="K105" s="654"/>
    </row>
    <row r="106" spans="1:12">
      <c r="A106" s="688"/>
      <c r="B106" s="983"/>
      <c r="C106" s="186"/>
      <c r="D106" s="187"/>
      <c r="E106" s="666"/>
      <c r="F106" s="984">
        <v>693450</v>
      </c>
      <c r="G106" s="691"/>
      <c r="H106" s="673"/>
      <c r="I106" s="674"/>
      <c r="J106" s="985"/>
      <c r="K106" s="659"/>
    </row>
    <row r="107" spans="1:12" ht="18">
      <c r="A107" s="661">
        <v>27</v>
      </c>
      <c r="B107" s="714" t="s">
        <v>1417</v>
      </c>
      <c r="C107" s="359">
        <v>6000</v>
      </c>
      <c r="D107" s="359">
        <v>6000</v>
      </c>
      <c r="E107" s="141" t="s">
        <v>20</v>
      </c>
      <c r="F107" s="173" t="s">
        <v>870</v>
      </c>
      <c r="G107" s="173" t="s">
        <v>870</v>
      </c>
      <c r="H107" s="671" t="s">
        <v>17</v>
      </c>
      <c r="I107" s="663" t="s">
        <v>1418</v>
      </c>
      <c r="K107" s="986" t="s">
        <v>1513</v>
      </c>
    </row>
    <row r="108" spans="1:12">
      <c r="A108" s="660"/>
      <c r="B108" s="715"/>
      <c r="C108" s="677"/>
      <c r="D108" s="677"/>
      <c r="E108" s="660"/>
      <c r="F108" s="184">
        <v>5000</v>
      </c>
      <c r="G108" s="184">
        <v>5000</v>
      </c>
      <c r="H108" s="662" t="s">
        <v>18</v>
      </c>
      <c r="I108" s="665" t="s">
        <v>1416</v>
      </c>
      <c r="K108" s="654"/>
    </row>
    <row r="109" spans="1:12">
      <c r="A109" s="666"/>
      <c r="B109" s="716"/>
      <c r="C109" s="186"/>
      <c r="D109" s="187"/>
      <c r="E109" s="666"/>
      <c r="F109" s="560"/>
      <c r="G109" s="186"/>
      <c r="H109" s="673" t="s">
        <v>19</v>
      </c>
      <c r="I109" s="674"/>
      <c r="K109" s="659"/>
    </row>
    <row r="110" spans="1:12">
      <c r="A110" s="685">
        <v>28</v>
      </c>
      <c r="B110" s="717" t="s">
        <v>1419</v>
      </c>
      <c r="C110" s="359">
        <v>499500</v>
      </c>
      <c r="D110" s="359">
        <v>499500</v>
      </c>
      <c r="E110" s="141" t="s">
        <v>20</v>
      </c>
      <c r="F110" s="670" t="s">
        <v>110</v>
      </c>
      <c r="G110" s="670" t="s">
        <v>110</v>
      </c>
      <c r="H110" s="671" t="s">
        <v>17</v>
      </c>
      <c r="I110" s="663" t="s">
        <v>1141</v>
      </c>
      <c r="K110" s="959">
        <v>68099186930</v>
      </c>
    </row>
    <row r="111" spans="1:12">
      <c r="A111" s="687"/>
      <c r="B111" s="718"/>
      <c r="C111" s="677"/>
      <c r="D111" s="677"/>
      <c r="E111" s="660"/>
      <c r="F111" s="704" t="s">
        <v>1420</v>
      </c>
      <c r="G111" s="704" t="s">
        <v>1420</v>
      </c>
      <c r="H111" s="662" t="s">
        <v>18</v>
      </c>
      <c r="I111" s="665" t="s">
        <v>1416</v>
      </c>
      <c r="K111" s="654"/>
    </row>
    <row r="112" spans="1:12">
      <c r="A112" s="688"/>
      <c r="B112" s="719"/>
      <c r="C112" s="186"/>
      <c r="D112" s="187"/>
      <c r="E112" s="666"/>
      <c r="F112" s="560">
        <v>499401.1</v>
      </c>
      <c r="G112" s="560">
        <v>499401.1</v>
      </c>
      <c r="H112" s="673" t="s">
        <v>19</v>
      </c>
      <c r="I112" s="674"/>
      <c r="K112" s="659"/>
    </row>
    <row r="113" spans="1:11">
      <c r="A113" s="687">
        <v>29</v>
      </c>
      <c r="B113" s="717" t="s">
        <v>1421</v>
      </c>
      <c r="C113" s="359">
        <v>190000</v>
      </c>
      <c r="D113" s="359">
        <v>190000</v>
      </c>
      <c r="E113" s="141" t="s">
        <v>20</v>
      </c>
      <c r="F113" s="192" t="s">
        <v>111</v>
      </c>
      <c r="G113" s="192" t="s">
        <v>111</v>
      </c>
      <c r="H113" s="671" t="s">
        <v>17</v>
      </c>
      <c r="I113" s="663" t="s">
        <v>1142</v>
      </c>
      <c r="K113" s="959">
        <v>68099309868</v>
      </c>
    </row>
    <row r="114" spans="1:11">
      <c r="A114" s="687"/>
      <c r="B114" s="718"/>
      <c r="C114" s="677"/>
      <c r="D114" s="677"/>
      <c r="E114" s="660"/>
      <c r="F114" s="184" t="s">
        <v>157</v>
      </c>
      <c r="G114" s="184" t="s">
        <v>157</v>
      </c>
      <c r="H114" s="662" t="s">
        <v>18</v>
      </c>
      <c r="I114" s="665" t="s">
        <v>1422</v>
      </c>
      <c r="K114" s="654"/>
    </row>
    <row r="115" spans="1:11">
      <c r="A115" s="688"/>
      <c r="B115" s="719"/>
      <c r="C115" s="186"/>
      <c r="D115" s="187"/>
      <c r="E115" s="666"/>
      <c r="F115" s="560">
        <v>499401.1</v>
      </c>
      <c r="G115" s="560">
        <v>499401.1</v>
      </c>
      <c r="H115" s="673" t="s">
        <v>19</v>
      </c>
      <c r="I115" s="674"/>
      <c r="K115" s="659"/>
    </row>
    <row r="116" spans="1:11">
      <c r="A116" s="660">
        <v>30</v>
      </c>
      <c r="B116" s="717" t="s">
        <v>1423</v>
      </c>
      <c r="C116" s="686">
        <v>15000</v>
      </c>
      <c r="D116" s="686">
        <v>15000</v>
      </c>
      <c r="E116" s="141" t="s">
        <v>20</v>
      </c>
      <c r="F116" s="192" t="s">
        <v>111</v>
      </c>
      <c r="G116" s="192" t="s">
        <v>111</v>
      </c>
      <c r="H116" s="671" t="s">
        <v>17</v>
      </c>
      <c r="I116" s="663" t="s">
        <v>1143</v>
      </c>
      <c r="K116" s="959">
        <v>68099307128</v>
      </c>
    </row>
    <row r="117" spans="1:11">
      <c r="A117" s="660"/>
      <c r="B117" s="718"/>
      <c r="C117" s="677"/>
      <c r="D117" s="677"/>
      <c r="E117" s="660"/>
      <c r="F117" s="184" t="s">
        <v>157</v>
      </c>
      <c r="G117" s="184" t="s">
        <v>157</v>
      </c>
      <c r="H117" s="662" t="s">
        <v>18</v>
      </c>
      <c r="I117" s="665" t="s">
        <v>1422</v>
      </c>
      <c r="K117" s="654"/>
    </row>
    <row r="118" spans="1:11">
      <c r="A118" s="666"/>
      <c r="B118" s="719"/>
      <c r="C118" s="186"/>
      <c r="D118" s="187"/>
      <c r="E118" s="666"/>
      <c r="F118" s="560">
        <v>14183.92</v>
      </c>
      <c r="G118" s="560">
        <v>14183.92</v>
      </c>
      <c r="H118" s="673" t="s">
        <v>19</v>
      </c>
      <c r="I118" s="674"/>
      <c r="K118" s="659"/>
    </row>
    <row r="119" spans="1:11">
      <c r="A119" s="685">
        <v>31</v>
      </c>
      <c r="B119" s="717" t="s">
        <v>1425</v>
      </c>
      <c r="C119" s="359">
        <v>5000</v>
      </c>
      <c r="D119" s="359">
        <v>5000</v>
      </c>
      <c r="E119" s="141" t="s">
        <v>20</v>
      </c>
      <c r="F119" s="178" t="s">
        <v>1426</v>
      </c>
      <c r="G119" s="178" t="s">
        <v>1426</v>
      </c>
      <c r="H119" s="671" t="s">
        <v>17</v>
      </c>
      <c r="I119" s="663" t="s">
        <v>1424</v>
      </c>
      <c r="K119" s="959">
        <v>68099343978</v>
      </c>
    </row>
    <row r="120" spans="1:11">
      <c r="A120" s="687"/>
      <c r="B120" s="718"/>
      <c r="C120" s="677"/>
      <c r="D120" s="677"/>
      <c r="E120" s="660"/>
      <c r="F120" s="183" t="s">
        <v>1427</v>
      </c>
      <c r="G120" s="183" t="s">
        <v>1427</v>
      </c>
      <c r="H120" s="662" t="s">
        <v>18</v>
      </c>
      <c r="I120" s="665" t="s">
        <v>1422</v>
      </c>
      <c r="K120" s="654"/>
    </row>
    <row r="121" spans="1:11">
      <c r="A121" s="688"/>
      <c r="B121" s="719"/>
      <c r="C121" s="186"/>
      <c r="D121" s="187"/>
      <c r="E121" s="666"/>
      <c r="F121" s="560">
        <v>4500</v>
      </c>
      <c r="G121" s="186">
        <v>4500</v>
      </c>
      <c r="H121" s="673" t="s">
        <v>19</v>
      </c>
      <c r="I121" s="674"/>
      <c r="K121" s="659"/>
    </row>
    <row r="122" spans="1:11" ht="20.399999999999999" customHeight="1">
      <c r="A122" s="687">
        <v>32</v>
      </c>
      <c r="B122" s="717" t="s">
        <v>1429</v>
      </c>
      <c r="C122" s="359">
        <v>52000</v>
      </c>
      <c r="D122" s="359">
        <v>52000</v>
      </c>
      <c r="E122" s="141" t="s">
        <v>20</v>
      </c>
      <c r="F122" s="178" t="s">
        <v>1426</v>
      </c>
      <c r="G122" s="178" t="s">
        <v>1426</v>
      </c>
      <c r="H122" s="671" t="s">
        <v>17</v>
      </c>
      <c r="I122" s="663" t="s">
        <v>1428</v>
      </c>
      <c r="K122" s="959">
        <v>68099316258</v>
      </c>
    </row>
    <row r="123" spans="1:11">
      <c r="A123" s="687"/>
      <c r="B123" s="718"/>
      <c r="C123" s="677"/>
      <c r="D123" s="677"/>
      <c r="E123" s="660"/>
      <c r="F123" s="183" t="s">
        <v>1427</v>
      </c>
      <c r="G123" s="183" t="s">
        <v>1427</v>
      </c>
      <c r="H123" s="662" t="s">
        <v>18</v>
      </c>
      <c r="I123" s="665" t="s">
        <v>1422</v>
      </c>
      <c r="K123" s="654"/>
    </row>
    <row r="124" spans="1:11">
      <c r="A124" s="688"/>
      <c r="B124" s="719"/>
      <c r="C124" s="186"/>
      <c r="D124" s="187"/>
      <c r="E124" s="666"/>
      <c r="F124" s="560">
        <v>51900</v>
      </c>
      <c r="G124" s="186">
        <v>51900</v>
      </c>
      <c r="H124" s="673" t="s">
        <v>19</v>
      </c>
      <c r="I124" s="674"/>
      <c r="K124" s="659"/>
    </row>
    <row r="125" spans="1:11">
      <c r="A125" s="661">
        <v>33</v>
      </c>
      <c r="B125" s="717" t="s">
        <v>1430</v>
      </c>
      <c r="C125" s="359">
        <v>3500</v>
      </c>
      <c r="D125" s="359">
        <v>3500</v>
      </c>
      <c r="E125" s="141" t="s">
        <v>20</v>
      </c>
      <c r="F125" s="178" t="s">
        <v>1426</v>
      </c>
      <c r="G125" s="178" t="s">
        <v>1426</v>
      </c>
      <c r="H125" s="671" t="s">
        <v>17</v>
      </c>
      <c r="I125" s="663" t="s">
        <v>1431</v>
      </c>
      <c r="K125" s="987">
        <v>68099314187</v>
      </c>
    </row>
    <row r="126" spans="1:11">
      <c r="A126" s="660"/>
      <c r="B126" s="718"/>
      <c r="C126" s="677"/>
      <c r="D126" s="677"/>
      <c r="E126" s="660"/>
      <c r="F126" s="183" t="s">
        <v>1427</v>
      </c>
      <c r="G126" s="183" t="s">
        <v>1427</v>
      </c>
      <c r="H126" s="662" t="s">
        <v>18</v>
      </c>
      <c r="I126" s="665" t="s">
        <v>1422</v>
      </c>
      <c r="K126" s="654"/>
    </row>
    <row r="127" spans="1:11">
      <c r="A127" s="666"/>
      <c r="B127" s="719"/>
      <c r="C127" s="186"/>
      <c r="D127" s="187"/>
      <c r="E127" s="666"/>
      <c r="F127" s="560">
        <v>3150</v>
      </c>
      <c r="G127" s="186">
        <v>3150</v>
      </c>
      <c r="H127" s="673" t="s">
        <v>19</v>
      </c>
      <c r="I127" s="674"/>
      <c r="K127" s="659"/>
    </row>
    <row r="128" spans="1:11">
      <c r="A128" s="685">
        <v>34</v>
      </c>
      <c r="B128" s="714" t="s">
        <v>1433</v>
      </c>
      <c r="C128" s="359">
        <v>5500</v>
      </c>
      <c r="D128" s="359">
        <v>5500</v>
      </c>
      <c r="E128" s="141" t="s">
        <v>20</v>
      </c>
      <c r="F128" s="178" t="s">
        <v>1434</v>
      </c>
      <c r="G128" s="178" t="s">
        <v>1434</v>
      </c>
      <c r="H128" s="671" t="s">
        <v>17</v>
      </c>
      <c r="I128" s="663" t="s">
        <v>1432</v>
      </c>
      <c r="K128" s="959">
        <v>68099311986</v>
      </c>
    </row>
    <row r="129" spans="1:11">
      <c r="A129" s="687"/>
      <c r="B129" s="715"/>
      <c r="C129" s="677"/>
      <c r="D129" s="677"/>
      <c r="E129" s="660"/>
      <c r="F129" s="184">
        <v>5280.36</v>
      </c>
      <c r="G129" s="184">
        <v>5280.36</v>
      </c>
      <c r="H129" s="662" t="s">
        <v>18</v>
      </c>
      <c r="I129" s="665" t="s">
        <v>1422</v>
      </c>
      <c r="K129" s="654"/>
    </row>
    <row r="130" spans="1:11">
      <c r="A130" s="688"/>
      <c r="B130" s="716"/>
      <c r="C130" s="186"/>
      <c r="D130" s="187"/>
      <c r="E130" s="666"/>
      <c r="F130" s="560"/>
      <c r="G130" s="186"/>
      <c r="H130" s="673" t="s">
        <v>19</v>
      </c>
      <c r="I130" s="674"/>
      <c r="K130" s="659"/>
    </row>
    <row r="131" spans="1:11" ht="20.399999999999999" customHeight="1">
      <c r="A131" s="687">
        <v>35</v>
      </c>
      <c r="B131" s="717" t="s">
        <v>1437</v>
      </c>
      <c r="C131" s="359">
        <v>5000</v>
      </c>
      <c r="D131" s="359">
        <v>5000</v>
      </c>
      <c r="E131" s="141" t="s">
        <v>20</v>
      </c>
      <c r="F131" s="178" t="s">
        <v>1165</v>
      </c>
      <c r="G131" s="178" t="s">
        <v>1165</v>
      </c>
      <c r="H131" s="671" t="s">
        <v>17</v>
      </c>
      <c r="I131" s="663" t="s">
        <v>1435</v>
      </c>
      <c r="K131" s="959">
        <v>68099360695</v>
      </c>
    </row>
    <row r="132" spans="1:11">
      <c r="A132" s="687"/>
      <c r="B132" s="718"/>
      <c r="C132" s="677"/>
      <c r="D132" s="677"/>
      <c r="E132" s="660"/>
      <c r="F132" s="184" t="s">
        <v>149</v>
      </c>
      <c r="G132" s="184" t="s">
        <v>149</v>
      </c>
      <c r="H132" s="662" t="s">
        <v>18</v>
      </c>
      <c r="I132" s="665" t="s">
        <v>1436</v>
      </c>
      <c r="K132" s="987"/>
    </row>
    <row r="133" spans="1:11">
      <c r="A133" s="688"/>
      <c r="B133" s="719"/>
      <c r="C133" s="186"/>
      <c r="D133" s="187"/>
      <c r="E133" s="666"/>
      <c r="F133" s="560">
        <v>4761.5</v>
      </c>
      <c r="G133" s="186">
        <v>4761.5</v>
      </c>
      <c r="H133" s="673" t="s">
        <v>19</v>
      </c>
      <c r="I133" s="674"/>
      <c r="K133" s="659"/>
    </row>
    <row r="134" spans="1:11">
      <c r="A134" s="660">
        <v>36</v>
      </c>
      <c r="B134" s="717" t="s">
        <v>1439</v>
      </c>
      <c r="C134" s="359">
        <v>5000</v>
      </c>
      <c r="D134" s="359">
        <v>5000</v>
      </c>
      <c r="E134" s="141" t="s">
        <v>20</v>
      </c>
      <c r="F134" s="178" t="s">
        <v>1165</v>
      </c>
      <c r="G134" s="178" t="s">
        <v>1165</v>
      </c>
      <c r="H134" s="671" t="s">
        <v>17</v>
      </c>
      <c r="I134" s="663" t="s">
        <v>1438</v>
      </c>
      <c r="K134" s="959">
        <v>68099366551</v>
      </c>
    </row>
    <row r="135" spans="1:11">
      <c r="A135" s="660"/>
      <c r="B135" s="718"/>
      <c r="C135" s="677"/>
      <c r="D135" s="677"/>
      <c r="E135" s="660"/>
      <c r="F135" s="184" t="s">
        <v>149</v>
      </c>
      <c r="G135" s="184" t="s">
        <v>149</v>
      </c>
      <c r="H135" s="662" t="s">
        <v>18</v>
      </c>
      <c r="I135" s="665" t="s">
        <v>1436</v>
      </c>
      <c r="K135" s="654"/>
    </row>
    <row r="136" spans="1:11">
      <c r="A136" s="666"/>
      <c r="B136" s="719"/>
      <c r="C136" s="186"/>
      <c r="D136" s="187"/>
      <c r="E136" s="666"/>
      <c r="F136" s="560">
        <v>4772.2</v>
      </c>
      <c r="G136" s="560">
        <v>4772.2</v>
      </c>
      <c r="H136" s="673" t="s">
        <v>19</v>
      </c>
      <c r="I136" s="674"/>
      <c r="K136" s="659"/>
    </row>
    <row r="137" spans="1:11">
      <c r="A137" s="685">
        <v>37</v>
      </c>
      <c r="B137" s="717" t="s">
        <v>1441</v>
      </c>
      <c r="C137" s="359">
        <v>5000</v>
      </c>
      <c r="D137" s="359">
        <v>5000</v>
      </c>
      <c r="E137" s="141" t="s">
        <v>20</v>
      </c>
      <c r="F137" s="178" t="s">
        <v>1165</v>
      </c>
      <c r="G137" s="178" t="s">
        <v>1165</v>
      </c>
      <c r="H137" s="671" t="s">
        <v>17</v>
      </c>
      <c r="I137" s="663" t="s">
        <v>1440</v>
      </c>
      <c r="K137" s="959">
        <v>68099364524</v>
      </c>
    </row>
    <row r="138" spans="1:11">
      <c r="A138" s="687"/>
      <c r="B138" s="718"/>
      <c r="C138" s="677"/>
      <c r="D138" s="677"/>
      <c r="E138" s="660"/>
      <c r="F138" s="184" t="s">
        <v>149</v>
      </c>
      <c r="G138" s="184" t="s">
        <v>149</v>
      </c>
      <c r="H138" s="662" t="s">
        <v>18</v>
      </c>
      <c r="I138" s="665" t="s">
        <v>1436</v>
      </c>
      <c r="K138" s="654"/>
    </row>
    <row r="139" spans="1:11">
      <c r="A139" s="688"/>
      <c r="B139" s="719"/>
      <c r="C139" s="186"/>
      <c r="D139" s="187"/>
      <c r="E139" s="666"/>
      <c r="F139" s="560">
        <v>4922</v>
      </c>
      <c r="G139" s="186">
        <v>4922</v>
      </c>
      <c r="H139" s="673" t="s">
        <v>19</v>
      </c>
      <c r="I139" s="674"/>
      <c r="K139" s="659"/>
    </row>
    <row r="140" spans="1:11">
      <c r="A140" s="687">
        <v>38</v>
      </c>
      <c r="B140" s="717" t="s">
        <v>1442</v>
      </c>
      <c r="C140" s="359">
        <v>31000</v>
      </c>
      <c r="D140" s="359">
        <v>31000</v>
      </c>
      <c r="E140" s="141" t="s">
        <v>20</v>
      </c>
      <c r="F140" s="164" t="s">
        <v>110</v>
      </c>
      <c r="G140" s="164" t="s">
        <v>110</v>
      </c>
      <c r="H140" s="671" t="s">
        <v>17</v>
      </c>
      <c r="I140" s="663" t="s">
        <v>1444</v>
      </c>
      <c r="K140" s="959">
        <v>68099368614</v>
      </c>
    </row>
    <row r="141" spans="1:11">
      <c r="A141" s="687"/>
      <c r="B141" s="718"/>
      <c r="C141" s="677"/>
      <c r="D141" s="677"/>
      <c r="E141" s="660"/>
      <c r="F141" s="184" t="s">
        <v>1443</v>
      </c>
      <c r="G141" s="184" t="s">
        <v>1443</v>
      </c>
      <c r="H141" s="662" t="s">
        <v>18</v>
      </c>
      <c r="I141" s="665" t="s">
        <v>1436</v>
      </c>
      <c r="K141" s="654"/>
    </row>
    <row r="142" spans="1:11">
      <c r="A142" s="688"/>
      <c r="B142" s="719"/>
      <c r="C142" s="186"/>
      <c r="D142" s="187"/>
      <c r="E142" s="666"/>
      <c r="F142" s="560">
        <v>30816</v>
      </c>
      <c r="G142" s="186">
        <v>30816</v>
      </c>
      <c r="H142" s="673" t="s">
        <v>19</v>
      </c>
      <c r="I142" s="674"/>
      <c r="K142" s="659"/>
    </row>
    <row r="143" spans="1:11">
      <c r="A143" s="660">
        <v>39</v>
      </c>
      <c r="B143" s="714" t="s">
        <v>1448</v>
      </c>
      <c r="C143" s="359">
        <v>50000</v>
      </c>
      <c r="D143" s="359">
        <v>50000</v>
      </c>
      <c r="E143" s="141" t="s">
        <v>20</v>
      </c>
      <c r="F143" s="178" t="s">
        <v>1447</v>
      </c>
      <c r="G143" s="178" t="s">
        <v>1447</v>
      </c>
      <c r="H143" s="671" t="s">
        <v>17</v>
      </c>
      <c r="I143" s="663" t="s">
        <v>1445</v>
      </c>
      <c r="K143" s="959">
        <v>68099387637</v>
      </c>
    </row>
    <row r="144" spans="1:11">
      <c r="A144" s="660"/>
      <c r="B144" s="715"/>
      <c r="C144" s="677"/>
      <c r="D144" s="677"/>
      <c r="E144" s="660"/>
      <c r="F144" s="694">
        <v>49000</v>
      </c>
      <c r="G144" s="184">
        <v>49000</v>
      </c>
      <c r="H144" s="662" t="s">
        <v>18</v>
      </c>
      <c r="I144" s="665" t="s">
        <v>1446</v>
      </c>
      <c r="K144" s="654"/>
    </row>
    <row r="145" spans="1:12">
      <c r="A145" s="666"/>
      <c r="B145" s="716"/>
      <c r="C145" s="186"/>
      <c r="D145" s="187"/>
      <c r="E145" s="666"/>
      <c r="F145" s="560"/>
      <c r="G145" s="186"/>
      <c r="H145" s="673" t="s">
        <v>19</v>
      </c>
      <c r="I145" s="674"/>
      <c r="K145" s="659"/>
    </row>
    <row r="146" spans="1:12">
      <c r="A146" s="685">
        <v>40</v>
      </c>
      <c r="B146" s="717" t="s">
        <v>1449</v>
      </c>
      <c r="C146" s="359">
        <v>27000</v>
      </c>
      <c r="D146" s="359">
        <v>27000</v>
      </c>
      <c r="E146" s="661" t="s">
        <v>20</v>
      </c>
      <c r="F146" s="164" t="s">
        <v>110</v>
      </c>
      <c r="G146" s="164" t="s">
        <v>110</v>
      </c>
      <c r="H146" s="671" t="s">
        <v>17</v>
      </c>
      <c r="I146" s="663" t="s">
        <v>1450</v>
      </c>
      <c r="K146" s="959">
        <v>68099496594</v>
      </c>
    </row>
    <row r="147" spans="1:12">
      <c r="A147" s="687"/>
      <c r="B147" s="718"/>
      <c r="C147" s="677"/>
      <c r="D147" s="677"/>
      <c r="E147" s="660"/>
      <c r="F147" s="184" t="s">
        <v>1251</v>
      </c>
      <c r="G147" s="184" t="s">
        <v>1251</v>
      </c>
      <c r="H147" s="662" t="s">
        <v>18</v>
      </c>
      <c r="I147" s="665" t="s">
        <v>1446</v>
      </c>
      <c r="K147" s="654"/>
    </row>
    <row r="148" spans="1:12">
      <c r="A148" s="688"/>
      <c r="B148" s="719"/>
      <c r="C148" s="186"/>
      <c r="D148" s="187"/>
      <c r="E148" s="666"/>
      <c r="F148" s="560">
        <v>26600</v>
      </c>
      <c r="G148" s="186">
        <v>26600</v>
      </c>
      <c r="H148" s="673" t="s">
        <v>19</v>
      </c>
      <c r="I148" s="674"/>
      <c r="K148" s="659"/>
    </row>
    <row r="149" spans="1:12">
      <c r="A149" s="685">
        <v>41</v>
      </c>
      <c r="B149" s="717" t="s">
        <v>1451</v>
      </c>
      <c r="C149" s="359">
        <v>370000</v>
      </c>
      <c r="D149" s="359">
        <v>370000</v>
      </c>
      <c r="E149" s="661" t="s">
        <v>20</v>
      </c>
      <c r="F149" s="173" t="s">
        <v>855</v>
      </c>
      <c r="G149" s="173" t="s">
        <v>855</v>
      </c>
      <c r="H149" s="671" t="s">
        <v>17</v>
      </c>
      <c r="I149" s="663" t="s">
        <v>1452</v>
      </c>
      <c r="K149" s="959">
        <v>68099475268</v>
      </c>
    </row>
    <row r="150" spans="1:12">
      <c r="A150" s="687"/>
      <c r="B150" s="718"/>
      <c r="C150" s="677"/>
      <c r="D150" s="677"/>
      <c r="E150" s="660"/>
      <c r="F150" s="184">
        <v>361146.4</v>
      </c>
      <c r="G150" s="184">
        <v>361146.4</v>
      </c>
      <c r="H150" s="662" t="s">
        <v>18</v>
      </c>
      <c r="I150" s="665" t="s">
        <v>1446</v>
      </c>
      <c r="K150" s="654"/>
    </row>
    <row r="151" spans="1:12">
      <c r="A151" s="688"/>
      <c r="B151" s="719"/>
      <c r="C151" s="186"/>
      <c r="D151" s="187"/>
      <c r="E151" s="666"/>
      <c r="F151" s="560"/>
      <c r="G151" s="186"/>
      <c r="H151" s="673" t="s">
        <v>19</v>
      </c>
      <c r="I151" s="674"/>
      <c r="K151" s="659"/>
    </row>
    <row r="152" spans="1:12">
      <c r="A152" s="660">
        <v>42</v>
      </c>
      <c r="B152" s="975" t="s">
        <v>1453</v>
      </c>
      <c r="C152" s="969">
        <v>13483000</v>
      </c>
      <c r="D152" s="359">
        <v>13183974.039999999</v>
      </c>
      <c r="E152" s="970" t="s">
        <v>599</v>
      </c>
      <c r="F152" s="191" t="s">
        <v>1391</v>
      </c>
      <c r="G152" s="191" t="s">
        <v>1391</v>
      </c>
      <c r="H152" s="143" t="s">
        <v>17</v>
      </c>
      <c r="I152" s="663" t="s">
        <v>183</v>
      </c>
      <c r="K152" s="959">
        <v>68079168223</v>
      </c>
      <c r="L152" s="889" t="s">
        <v>1308</v>
      </c>
    </row>
    <row r="153" spans="1:12">
      <c r="A153" s="660"/>
      <c r="B153" s="979"/>
      <c r="C153" s="677"/>
      <c r="D153" s="677"/>
      <c r="E153" s="660"/>
      <c r="F153" s="184" t="s">
        <v>1146</v>
      </c>
      <c r="G153" s="184" t="s">
        <v>1146</v>
      </c>
      <c r="H153" s="117" t="s">
        <v>108</v>
      </c>
      <c r="I153" s="665" t="s">
        <v>1454</v>
      </c>
      <c r="K153" s="654"/>
    </row>
    <row r="154" spans="1:12">
      <c r="A154" s="666"/>
      <c r="B154" s="983"/>
      <c r="C154" s="186"/>
      <c r="D154" s="187"/>
      <c r="E154" s="666"/>
      <c r="F154" s="560">
        <v>12800000</v>
      </c>
      <c r="G154" s="988">
        <v>12800000</v>
      </c>
      <c r="H154" s="273" t="s">
        <v>109</v>
      </c>
      <c r="I154" s="674"/>
      <c r="K154" s="659"/>
    </row>
    <row r="155" spans="1:12">
      <c r="A155" s="685">
        <v>43</v>
      </c>
      <c r="B155" s="717" t="s">
        <v>1455</v>
      </c>
      <c r="C155" s="359">
        <v>380000</v>
      </c>
      <c r="D155" s="359">
        <v>380000</v>
      </c>
      <c r="E155" s="661" t="s">
        <v>20</v>
      </c>
      <c r="F155" s="670" t="s">
        <v>1456</v>
      </c>
      <c r="G155" s="670" t="s">
        <v>1456</v>
      </c>
      <c r="H155" s="671" t="s">
        <v>17</v>
      </c>
      <c r="I155" s="663" t="s">
        <v>1148</v>
      </c>
      <c r="K155" s="959">
        <v>68099627267</v>
      </c>
    </row>
    <row r="156" spans="1:12">
      <c r="A156" s="687"/>
      <c r="B156" s="718"/>
      <c r="C156" s="677"/>
      <c r="D156" s="677"/>
      <c r="E156" s="660"/>
      <c r="F156" s="184">
        <v>351495</v>
      </c>
      <c r="G156" s="184">
        <v>351495</v>
      </c>
      <c r="H156" s="662" t="s">
        <v>18</v>
      </c>
      <c r="I156" s="665" t="s">
        <v>1457</v>
      </c>
      <c r="K156" s="654"/>
    </row>
    <row r="157" spans="1:12">
      <c r="A157" s="688"/>
      <c r="B157" s="719"/>
      <c r="C157" s="186"/>
      <c r="D157" s="187"/>
      <c r="E157" s="666"/>
      <c r="F157" s="560"/>
      <c r="G157" s="186"/>
      <c r="H157" s="673" t="s">
        <v>19</v>
      </c>
      <c r="I157" s="674"/>
      <c r="K157" s="659"/>
    </row>
    <row r="158" spans="1:12">
      <c r="A158" s="687">
        <v>44</v>
      </c>
      <c r="B158" s="717" t="s">
        <v>1461</v>
      </c>
      <c r="C158" s="359">
        <v>6000</v>
      </c>
      <c r="D158" s="359">
        <v>6000</v>
      </c>
      <c r="E158" s="661" t="s">
        <v>20</v>
      </c>
      <c r="F158" s="670" t="s">
        <v>1462</v>
      </c>
      <c r="G158" s="670" t="s">
        <v>1462</v>
      </c>
      <c r="H158" s="671" t="s">
        <v>17</v>
      </c>
      <c r="I158" s="663" t="s">
        <v>1151</v>
      </c>
      <c r="K158" s="959">
        <v>68099634889</v>
      </c>
    </row>
    <row r="159" spans="1:12">
      <c r="A159" s="687"/>
      <c r="B159" s="718"/>
      <c r="C159" s="677"/>
      <c r="D159" s="677"/>
      <c r="E159" s="660"/>
      <c r="F159" s="183">
        <v>5564</v>
      </c>
      <c r="G159" s="183">
        <v>5564</v>
      </c>
      <c r="H159" s="662" t="s">
        <v>18</v>
      </c>
      <c r="I159" s="665" t="s">
        <v>1457</v>
      </c>
      <c r="K159" s="654"/>
    </row>
    <row r="160" spans="1:12">
      <c r="A160" s="687"/>
      <c r="B160" s="718"/>
      <c r="C160" s="183"/>
      <c r="D160" s="184"/>
      <c r="E160" s="660"/>
      <c r="F160" s="555"/>
      <c r="G160" s="183"/>
      <c r="H160" s="662" t="s">
        <v>19</v>
      </c>
      <c r="I160" s="891"/>
      <c r="K160" s="654"/>
    </row>
    <row r="161" spans="1:12" ht="20.399999999999999" customHeight="1">
      <c r="A161" s="685">
        <v>45</v>
      </c>
      <c r="B161" s="989" t="s">
        <v>1458</v>
      </c>
      <c r="C161" s="990">
        <v>6608843</v>
      </c>
      <c r="D161" s="964">
        <v>6608843</v>
      </c>
      <c r="E161" s="991" t="s">
        <v>1464</v>
      </c>
      <c r="F161" s="992" t="s">
        <v>1459</v>
      </c>
      <c r="G161" s="896" t="s">
        <v>1459</v>
      </c>
      <c r="H161" s="143" t="s">
        <v>17</v>
      </c>
      <c r="I161" s="663" t="s">
        <v>192</v>
      </c>
      <c r="J161" s="977"/>
      <c r="K161" s="959">
        <v>68099056579</v>
      </c>
      <c r="L161" s="993" t="s">
        <v>1464</v>
      </c>
    </row>
    <row r="162" spans="1:12">
      <c r="A162" s="687"/>
      <c r="B162" s="994"/>
      <c r="C162" s="154"/>
      <c r="D162" s="967"/>
      <c r="E162" s="660"/>
      <c r="F162" s="553">
        <v>6510000</v>
      </c>
      <c r="G162" s="694">
        <v>6510000</v>
      </c>
      <c r="H162" s="117" t="s">
        <v>108</v>
      </c>
      <c r="I162" s="665" t="s">
        <v>1460</v>
      </c>
      <c r="K162" s="654"/>
    </row>
    <row r="163" spans="1:12">
      <c r="A163" s="687"/>
      <c r="B163" s="994"/>
      <c r="C163" s="555"/>
      <c r="D163" s="694"/>
      <c r="E163" s="660"/>
      <c r="F163" s="555"/>
      <c r="G163" s="555"/>
      <c r="H163" s="273" t="s">
        <v>1463</v>
      </c>
      <c r="I163" s="995"/>
      <c r="K163" s="654"/>
    </row>
    <row r="164" spans="1:12">
      <c r="A164" s="891"/>
      <c r="B164" s="994"/>
      <c r="C164" s="154"/>
      <c r="D164" s="967"/>
      <c r="E164" s="891"/>
      <c r="F164" s="967"/>
      <c r="G164" s="154"/>
      <c r="H164" s="662"/>
      <c r="I164" s="891"/>
      <c r="K164" s="654"/>
    </row>
    <row r="165" spans="1:12">
      <c r="A165" s="996"/>
      <c r="B165" s="994"/>
      <c r="C165" s="154"/>
      <c r="D165" s="967"/>
      <c r="E165" s="891"/>
      <c r="F165" s="967"/>
      <c r="G165" s="154"/>
      <c r="H165" s="662"/>
      <c r="I165" s="995"/>
      <c r="K165" s="654"/>
    </row>
    <row r="166" spans="1:12">
      <c r="A166" s="997"/>
      <c r="B166" s="998"/>
      <c r="C166" s="931"/>
      <c r="D166" s="999"/>
      <c r="E166" s="674"/>
      <c r="F166" s="999"/>
      <c r="G166" s="931"/>
      <c r="H166" s="673"/>
      <c r="I166" s="689"/>
      <c r="J166" s="985"/>
      <c r="K166" s="659"/>
    </row>
    <row r="168" spans="1:12" ht="19.2">
      <c r="B168" s="234"/>
      <c r="C168" s="1000" t="s">
        <v>3</v>
      </c>
      <c r="D168" s="1001" t="s">
        <v>4</v>
      </c>
      <c r="E168" s="237"/>
      <c r="F168" s="238"/>
      <c r="G168" s="364" t="s">
        <v>1465</v>
      </c>
    </row>
    <row r="169" spans="1:12" ht="19.2">
      <c r="B169" s="497" t="s">
        <v>1466</v>
      </c>
      <c r="C169" s="1002">
        <f>SUM(C2:C166)</f>
        <v>30653543</v>
      </c>
      <c r="D169" s="1002">
        <f>SUM(D7:D166)</f>
        <v>30397462.419999998</v>
      </c>
      <c r="E169" s="315"/>
      <c r="F169" s="316"/>
      <c r="G169" s="317">
        <f>SUM(G2:G166)</f>
        <v>29680193.43</v>
      </c>
    </row>
    <row r="170" spans="1:12" ht="19.2">
      <c r="B170" s="246" t="s">
        <v>1563</v>
      </c>
      <c r="C170" s="1003">
        <v>850000</v>
      </c>
      <c r="D170" s="367"/>
      <c r="E170" s="315"/>
      <c r="F170" s="316"/>
      <c r="G170" s="1004">
        <v>834900</v>
      </c>
    </row>
    <row r="171" spans="1:12" ht="19.2">
      <c r="B171" s="246" t="s">
        <v>1548</v>
      </c>
      <c r="C171" s="1003">
        <v>6282000</v>
      </c>
      <c r="D171" s="1005" t="s">
        <v>1514</v>
      </c>
      <c r="E171" s="315"/>
      <c r="F171" s="316"/>
      <c r="G171" s="1004">
        <v>5970000</v>
      </c>
      <c r="H171" s="1005" t="s">
        <v>1514</v>
      </c>
    </row>
    <row r="172" spans="1:12" ht="19.2">
      <c r="B172" s="246" t="s">
        <v>1564</v>
      </c>
      <c r="C172" s="1003">
        <v>749600</v>
      </c>
      <c r="D172" s="1005">
        <f>C171+C172+C173</f>
        <v>20514600</v>
      </c>
      <c r="E172" s="315"/>
      <c r="F172" s="316"/>
      <c r="G172" s="1004">
        <v>648000</v>
      </c>
      <c r="H172" s="1006">
        <f>G171+G172+G173</f>
        <v>19418000</v>
      </c>
    </row>
    <row r="173" spans="1:12" ht="19.2">
      <c r="B173" s="246" t="s">
        <v>1565</v>
      </c>
      <c r="C173" s="1003">
        <v>13483000</v>
      </c>
      <c r="D173" s="1005"/>
      <c r="E173" s="315"/>
      <c r="F173" s="316"/>
      <c r="G173" s="1004">
        <v>12800000</v>
      </c>
      <c r="H173" s="1007"/>
    </row>
    <row r="174" spans="1:12" ht="19.2">
      <c r="B174" s="246" t="s">
        <v>1530</v>
      </c>
      <c r="C174" s="1008">
        <v>6608843</v>
      </c>
      <c r="D174" s="367"/>
      <c r="E174" s="315"/>
      <c r="F174" s="316"/>
      <c r="G174" s="1004">
        <v>6510000</v>
      </c>
    </row>
    <row r="175" spans="1:12" ht="19.2">
      <c r="B175" s="1009" t="s">
        <v>1490</v>
      </c>
      <c r="C175" s="1010">
        <f>C169-C176-C174</f>
        <v>2680100</v>
      </c>
      <c r="D175" s="367"/>
      <c r="E175" s="315"/>
      <c r="F175" s="316"/>
      <c r="G175" s="1011">
        <f>G169-G176-G174</f>
        <v>2917293.4299999997</v>
      </c>
    </row>
    <row r="176" spans="1:12" ht="19.2">
      <c r="B176" s="1012" t="s">
        <v>1489</v>
      </c>
      <c r="C176" s="1013">
        <f>C170+C171+C172+C173</f>
        <v>21364600</v>
      </c>
      <c r="D176" s="367"/>
      <c r="E176" s="315"/>
      <c r="F176" s="316"/>
      <c r="G176" s="1014">
        <f>G170+G171+G172+G173</f>
        <v>20252900</v>
      </c>
    </row>
    <row r="177" spans="2:8" ht="19.2">
      <c r="B177" s="1015" t="s">
        <v>1529</v>
      </c>
      <c r="C177" s="1016">
        <v>6608843</v>
      </c>
      <c r="D177" s="367"/>
      <c r="E177" s="315"/>
      <c r="F177" s="316"/>
      <c r="G177" s="1017">
        <v>6510000</v>
      </c>
    </row>
    <row r="178" spans="2:8" ht="19.2">
      <c r="B178" s="325"/>
      <c r="C178" s="373"/>
      <c r="D178" s="374"/>
      <c r="E178" s="315"/>
      <c r="F178" s="316"/>
      <c r="G178" s="316"/>
    </row>
    <row r="179" spans="2:8" ht="19.2">
      <c r="B179" s="251" t="s">
        <v>1467</v>
      </c>
      <c r="C179" s="1018"/>
      <c r="D179" s="1019"/>
      <c r="E179" s="315"/>
      <c r="F179" s="315"/>
      <c r="G179" s="327" t="s">
        <v>1493</v>
      </c>
      <c r="H179" s="328" t="s">
        <v>1497</v>
      </c>
    </row>
    <row r="180" spans="2:8" ht="18">
      <c r="B180" s="251" t="s">
        <v>1468</v>
      </c>
      <c r="C180" s="741">
        <v>0</v>
      </c>
      <c r="D180" s="742"/>
      <c r="E180" s="315"/>
      <c r="F180" s="315"/>
      <c r="G180" s="923" t="s">
        <v>1494</v>
      </c>
      <c r="H180" s="330">
        <v>1</v>
      </c>
    </row>
    <row r="181" spans="2:8" ht="18">
      <c r="B181" s="1020" t="s">
        <v>20</v>
      </c>
      <c r="C181" s="924">
        <v>40</v>
      </c>
      <c r="D181" s="925"/>
      <c r="E181" s="315"/>
      <c r="F181" s="926" t="s">
        <v>1495</v>
      </c>
      <c r="G181" s="926"/>
      <c r="H181" s="633">
        <f>L51</f>
        <v>0</v>
      </c>
    </row>
    <row r="182" spans="2:8" ht="18">
      <c r="B182" s="1021" t="s">
        <v>1528</v>
      </c>
      <c r="C182" s="924">
        <v>4</v>
      </c>
      <c r="D182" s="925"/>
      <c r="E182" s="315"/>
      <c r="F182" s="315"/>
      <c r="G182" s="1022" t="s">
        <v>1500</v>
      </c>
      <c r="H182" s="1023">
        <v>3</v>
      </c>
    </row>
    <row r="183" spans="2:8" ht="18">
      <c r="B183" s="1021" t="s">
        <v>1515</v>
      </c>
      <c r="C183" s="1024">
        <v>1</v>
      </c>
      <c r="D183" s="1025"/>
      <c r="E183" s="315"/>
      <c r="F183" s="233"/>
      <c r="G183" s="329" t="s">
        <v>1498</v>
      </c>
      <c r="H183" s="330"/>
    </row>
    <row r="184" spans="2:8" ht="18">
      <c r="B184" s="1026" t="s">
        <v>1517</v>
      </c>
      <c r="C184" s="1027"/>
      <c r="D184" s="1027"/>
    </row>
    <row r="185" spans="2:8">
      <c r="B185" s="1026" t="s">
        <v>1466</v>
      </c>
      <c r="C185" s="1028">
        <f>SUM(C179:D184)</f>
        <v>45</v>
      </c>
      <c r="D185" s="1029"/>
    </row>
  </sheetData>
  <mergeCells count="61">
    <mergeCell ref="A1:I1"/>
    <mergeCell ref="B55:B64"/>
    <mergeCell ref="C185:D185"/>
    <mergeCell ref="B152:B154"/>
    <mergeCell ref="B155:B157"/>
    <mergeCell ref="B158:B160"/>
    <mergeCell ref="B161:B166"/>
    <mergeCell ref="C179:D179"/>
    <mergeCell ref="C180:D180"/>
    <mergeCell ref="C181:D181"/>
    <mergeCell ref="C182:D182"/>
    <mergeCell ref="B143:B145"/>
    <mergeCell ref="B146:B148"/>
    <mergeCell ref="C184:D184"/>
    <mergeCell ref="C183:D183"/>
    <mergeCell ref="F181:G181"/>
    <mergeCell ref="B149:B151"/>
    <mergeCell ref="B131:B133"/>
    <mergeCell ref="B94:B96"/>
    <mergeCell ref="B97:B99"/>
    <mergeCell ref="B100:B106"/>
    <mergeCell ref="B107:B109"/>
    <mergeCell ref="B110:B112"/>
    <mergeCell ref="B113:B115"/>
    <mergeCell ref="B116:B118"/>
    <mergeCell ref="B119:B121"/>
    <mergeCell ref="B122:B124"/>
    <mergeCell ref="B125:B127"/>
    <mergeCell ref="B128:B130"/>
    <mergeCell ref="B134:B136"/>
    <mergeCell ref="B137:B139"/>
    <mergeCell ref="B140:B142"/>
    <mergeCell ref="B34:B36"/>
    <mergeCell ref="B91:B93"/>
    <mergeCell ref="B40:B42"/>
    <mergeCell ref="B43:B45"/>
    <mergeCell ref="B46:B48"/>
    <mergeCell ref="B49:B51"/>
    <mergeCell ref="B52:B54"/>
    <mergeCell ref="B76:B78"/>
    <mergeCell ref="B79:B81"/>
    <mergeCell ref="B82:B84"/>
    <mergeCell ref="B85:B87"/>
    <mergeCell ref="B88:B90"/>
    <mergeCell ref="B37:B39"/>
    <mergeCell ref="K4:K6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A2:I2"/>
    <mergeCell ref="A3:I3"/>
    <mergeCell ref="A4:A6"/>
    <mergeCell ref="B4:B6"/>
    <mergeCell ref="D4:D6"/>
    <mergeCell ref="E4:E6"/>
  </mergeCells>
  <conditionalFormatting sqref="I7">
    <cfRule type="iconSet" priority="179">
      <iconSet iconSet="3Arrows">
        <cfvo type="percent" val="0"/>
        <cfvo type="percent" val="33"/>
        <cfvo type="percent" val="67"/>
      </iconSet>
    </cfRule>
    <cfRule type="iconSet" priority="180">
      <iconSet iconSet="3Arrows">
        <cfvo type="percent" val="0"/>
        <cfvo type="percent" val="33"/>
        <cfvo type="percent" val="67"/>
      </iconSet>
    </cfRule>
  </conditionalFormatting>
  <conditionalFormatting sqref="I8">
    <cfRule type="iconSet" priority="177">
      <iconSet iconSet="3Arrows">
        <cfvo type="percent" val="0"/>
        <cfvo type="percent" val="33"/>
        <cfvo type="percent" val="67"/>
      </iconSet>
    </cfRule>
    <cfRule type="iconSet" priority="178">
      <iconSet iconSet="3Arrows">
        <cfvo type="percent" val="0"/>
        <cfvo type="percent" val="33"/>
        <cfvo type="percent" val="67"/>
      </iconSet>
    </cfRule>
  </conditionalFormatting>
  <conditionalFormatting sqref="I9">
    <cfRule type="iconSet" priority="181">
      <iconSet iconSet="3Arrows">
        <cfvo type="percent" val="0"/>
        <cfvo type="percent" val="33"/>
        <cfvo type="percent" val="67"/>
      </iconSet>
    </cfRule>
    <cfRule type="iconSet" priority="182">
      <iconSet iconSet="3Arrows">
        <cfvo type="percent" val="0"/>
        <cfvo type="percent" val="33"/>
        <cfvo type="percent" val="67"/>
      </iconSet>
    </cfRule>
  </conditionalFormatting>
  <conditionalFormatting sqref="I10">
    <cfRule type="iconSet" priority="175">
      <iconSet iconSet="3Arrows">
        <cfvo type="percent" val="0"/>
        <cfvo type="percent" val="33"/>
        <cfvo type="percent" val="67"/>
      </iconSet>
    </cfRule>
    <cfRule type="iconSet" priority="176">
      <iconSet iconSet="3Arrows">
        <cfvo type="percent" val="0"/>
        <cfvo type="percent" val="33"/>
        <cfvo type="percent" val="67"/>
      </iconSet>
    </cfRule>
  </conditionalFormatting>
  <conditionalFormatting sqref="I11">
    <cfRule type="iconSet" priority="173">
      <iconSet iconSet="3Arrows">
        <cfvo type="percent" val="0"/>
        <cfvo type="percent" val="33"/>
        <cfvo type="percent" val="67"/>
      </iconSet>
    </cfRule>
    <cfRule type="iconSet" priority="174">
      <iconSet iconSet="3Arrows">
        <cfvo type="percent" val="0"/>
        <cfvo type="percent" val="33"/>
        <cfvo type="percent" val="67"/>
      </iconSet>
    </cfRule>
  </conditionalFormatting>
  <conditionalFormatting sqref="I13">
    <cfRule type="iconSet" priority="159">
      <iconSet iconSet="3Arrows">
        <cfvo type="percent" val="0"/>
        <cfvo type="percent" val="33"/>
        <cfvo type="percent" val="67"/>
      </iconSet>
    </cfRule>
    <cfRule type="iconSet" priority="160">
      <iconSet iconSet="3Arrows">
        <cfvo type="percent" val="0"/>
        <cfvo type="percent" val="33"/>
        <cfvo type="percent" val="67"/>
      </iconSet>
    </cfRule>
  </conditionalFormatting>
  <conditionalFormatting sqref="I14">
    <cfRule type="iconSet" priority="157">
      <iconSet iconSet="3Arrows">
        <cfvo type="percent" val="0"/>
        <cfvo type="percent" val="33"/>
        <cfvo type="percent" val="67"/>
      </iconSet>
    </cfRule>
    <cfRule type="iconSet" priority="158">
      <iconSet iconSet="3Arrows">
        <cfvo type="percent" val="0"/>
        <cfvo type="percent" val="33"/>
        <cfvo type="percent" val="67"/>
      </iconSet>
    </cfRule>
  </conditionalFormatting>
  <conditionalFormatting sqref="I16">
    <cfRule type="iconSet" priority="163">
      <iconSet iconSet="3Arrows">
        <cfvo type="percent" val="0"/>
        <cfvo type="percent" val="33"/>
        <cfvo type="percent" val="67"/>
      </iconSet>
    </cfRule>
    <cfRule type="iconSet" priority="164">
      <iconSet iconSet="3Arrows">
        <cfvo type="percent" val="0"/>
        <cfvo type="percent" val="33"/>
        <cfvo type="percent" val="67"/>
      </iconSet>
    </cfRule>
  </conditionalFormatting>
  <conditionalFormatting sqref="I17">
    <cfRule type="iconSet" priority="161">
      <iconSet iconSet="3Arrows">
        <cfvo type="percent" val="0"/>
        <cfvo type="percent" val="33"/>
        <cfvo type="percent" val="67"/>
      </iconSet>
    </cfRule>
    <cfRule type="iconSet" priority="162">
      <iconSet iconSet="3Arrows">
        <cfvo type="percent" val="0"/>
        <cfvo type="percent" val="33"/>
        <cfvo type="percent" val="67"/>
      </iconSet>
    </cfRule>
  </conditionalFormatting>
  <conditionalFormatting sqref="I19">
    <cfRule type="iconSet" priority="167">
      <iconSet iconSet="3Arrows">
        <cfvo type="percent" val="0"/>
        <cfvo type="percent" val="33"/>
        <cfvo type="percent" val="67"/>
      </iconSet>
    </cfRule>
    <cfRule type="iconSet" priority="168">
      <iconSet iconSet="3Arrows">
        <cfvo type="percent" val="0"/>
        <cfvo type="percent" val="33"/>
        <cfvo type="percent" val="67"/>
      </iconSet>
    </cfRule>
  </conditionalFormatting>
  <conditionalFormatting sqref="I20">
    <cfRule type="iconSet" priority="165">
      <iconSet iconSet="3Arrows">
        <cfvo type="percent" val="0"/>
        <cfvo type="percent" val="33"/>
        <cfvo type="percent" val="67"/>
      </iconSet>
    </cfRule>
    <cfRule type="iconSet" priority="166">
      <iconSet iconSet="3Arrows">
        <cfvo type="percent" val="0"/>
        <cfvo type="percent" val="33"/>
        <cfvo type="percent" val="67"/>
      </iconSet>
    </cfRule>
  </conditionalFormatting>
  <conditionalFormatting sqref="I22">
    <cfRule type="iconSet" priority="171">
      <iconSet iconSet="3Arrows">
        <cfvo type="percent" val="0"/>
        <cfvo type="percent" val="33"/>
        <cfvo type="percent" val="67"/>
      </iconSet>
    </cfRule>
    <cfRule type="iconSet" priority="172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169">
      <iconSet iconSet="3Arrows">
        <cfvo type="percent" val="0"/>
        <cfvo type="percent" val="33"/>
        <cfvo type="percent" val="67"/>
      </iconSet>
    </cfRule>
    <cfRule type="iconSet" priority="170">
      <iconSet iconSet="3Arrows">
        <cfvo type="percent" val="0"/>
        <cfvo type="percent" val="33"/>
        <cfvo type="percent" val="67"/>
      </iconSet>
    </cfRule>
  </conditionalFormatting>
  <conditionalFormatting sqref="I25">
    <cfRule type="iconSet" priority="155">
      <iconSet iconSet="3Arrows">
        <cfvo type="percent" val="0"/>
        <cfvo type="percent" val="33"/>
        <cfvo type="percent" val="67"/>
      </iconSet>
    </cfRule>
    <cfRule type="iconSet" priority="156">
      <iconSet iconSet="3Arrows">
        <cfvo type="percent" val="0"/>
        <cfvo type="percent" val="33"/>
        <cfvo type="percent" val="67"/>
      </iconSet>
    </cfRule>
  </conditionalFormatting>
  <conditionalFormatting sqref="I26">
    <cfRule type="iconSet" priority="153">
      <iconSet iconSet="3Arrows">
        <cfvo type="percent" val="0"/>
        <cfvo type="percent" val="33"/>
        <cfvo type="percent" val="67"/>
      </iconSet>
    </cfRule>
    <cfRule type="iconSet" priority="154">
      <iconSet iconSet="3Arrows">
        <cfvo type="percent" val="0"/>
        <cfvo type="percent" val="33"/>
        <cfvo type="percent" val="67"/>
      </iconSet>
    </cfRule>
  </conditionalFormatting>
  <conditionalFormatting sqref="I28">
    <cfRule type="iconSet" priority="151">
      <iconSet iconSet="3Arrows">
        <cfvo type="percent" val="0"/>
        <cfvo type="percent" val="33"/>
        <cfvo type="percent" val="67"/>
      </iconSet>
    </cfRule>
    <cfRule type="iconSet" priority="152">
      <iconSet iconSet="3Arrows">
        <cfvo type="percent" val="0"/>
        <cfvo type="percent" val="33"/>
        <cfvo type="percent" val="67"/>
      </iconSet>
    </cfRule>
  </conditionalFormatting>
  <conditionalFormatting sqref="I29">
    <cfRule type="iconSet" priority="149">
      <iconSet iconSet="3Arrows">
        <cfvo type="percent" val="0"/>
        <cfvo type="percent" val="33"/>
        <cfvo type="percent" val="67"/>
      </iconSet>
    </cfRule>
    <cfRule type="iconSet" priority="150">
      <iconSet iconSet="3Arrows">
        <cfvo type="percent" val="0"/>
        <cfvo type="percent" val="33"/>
        <cfvo type="percent" val="67"/>
      </iconSet>
    </cfRule>
  </conditionalFormatting>
  <conditionalFormatting sqref="I31">
    <cfRule type="iconSet" priority="147">
      <iconSet iconSet="3Arrows">
        <cfvo type="percent" val="0"/>
        <cfvo type="percent" val="33"/>
        <cfvo type="percent" val="67"/>
      </iconSet>
    </cfRule>
    <cfRule type="iconSet" priority="148">
      <iconSet iconSet="3Arrows">
        <cfvo type="percent" val="0"/>
        <cfvo type="percent" val="33"/>
        <cfvo type="percent" val="67"/>
      </iconSet>
    </cfRule>
  </conditionalFormatting>
  <conditionalFormatting sqref="I32">
    <cfRule type="iconSet" priority="145">
      <iconSet iconSet="3Arrows">
        <cfvo type="percent" val="0"/>
        <cfvo type="percent" val="33"/>
        <cfvo type="percent" val="67"/>
      </iconSet>
    </cfRule>
    <cfRule type="iconSet" priority="146">
      <iconSet iconSet="3Arrows">
        <cfvo type="percent" val="0"/>
        <cfvo type="percent" val="33"/>
        <cfvo type="percent" val="67"/>
      </iconSet>
    </cfRule>
  </conditionalFormatting>
  <conditionalFormatting sqref="I34">
    <cfRule type="iconSet" priority="143">
      <iconSet iconSet="3Arrows">
        <cfvo type="percent" val="0"/>
        <cfvo type="percent" val="33"/>
        <cfvo type="percent" val="67"/>
      </iconSet>
    </cfRule>
    <cfRule type="iconSet" priority="144">
      <iconSet iconSet="3Arrows">
        <cfvo type="percent" val="0"/>
        <cfvo type="percent" val="33"/>
        <cfvo type="percent" val="67"/>
      </iconSet>
    </cfRule>
  </conditionalFormatting>
  <conditionalFormatting sqref="I35">
    <cfRule type="iconSet" priority="141">
      <iconSet iconSet="3Arrows">
        <cfvo type="percent" val="0"/>
        <cfvo type="percent" val="33"/>
        <cfvo type="percent" val="67"/>
      </iconSet>
    </cfRule>
    <cfRule type="iconSet" priority="142">
      <iconSet iconSet="3Arrows">
        <cfvo type="percent" val="0"/>
        <cfvo type="percent" val="33"/>
        <cfvo type="percent" val="67"/>
      </iconSet>
    </cfRule>
  </conditionalFormatting>
  <conditionalFormatting sqref="I37">
    <cfRule type="iconSet" priority="139">
      <iconSet iconSet="3Arrows">
        <cfvo type="percent" val="0"/>
        <cfvo type="percent" val="33"/>
        <cfvo type="percent" val="67"/>
      </iconSet>
    </cfRule>
    <cfRule type="iconSet" priority="140">
      <iconSet iconSet="3Arrows">
        <cfvo type="percent" val="0"/>
        <cfvo type="percent" val="33"/>
        <cfvo type="percent" val="67"/>
      </iconSet>
    </cfRule>
  </conditionalFormatting>
  <conditionalFormatting sqref="I38">
    <cfRule type="iconSet" priority="137">
      <iconSet iconSet="3Arrows">
        <cfvo type="percent" val="0"/>
        <cfvo type="percent" val="33"/>
        <cfvo type="percent" val="67"/>
      </iconSet>
    </cfRule>
    <cfRule type="iconSet" priority="138">
      <iconSet iconSet="3Arrows">
        <cfvo type="percent" val="0"/>
        <cfvo type="percent" val="33"/>
        <cfvo type="percent" val="67"/>
      </iconSet>
    </cfRule>
  </conditionalFormatting>
  <conditionalFormatting sqref="I40">
    <cfRule type="iconSet" priority="135">
      <iconSet iconSet="3Arrows">
        <cfvo type="percent" val="0"/>
        <cfvo type="percent" val="33"/>
        <cfvo type="percent" val="67"/>
      </iconSet>
    </cfRule>
    <cfRule type="iconSet" priority="136">
      <iconSet iconSet="3Arrows">
        <cfvo type="percent" val="0"/>
        <cfvo type="percent" val="33"/>
        <cfvo type="percent" val="67"/>
      </iconSet>
    </cfRule>
  </conditionalFormatting>
  <conditionalFormatting sqref="I41">
    <cfRule type="iconSet" priority="133">
      <iconSet iconSet="3Arrows">
        <cfvo type="percent" val="0"/>
        <cfvo type="percent" val="33"/>
        <cfvo type="percent" val="67"/>
      </iconSet>
    </cfRule>
    <cfRule type="iconSet" priority="134">
      <iconSet iconSet="3Arrows">
        <cfvo type="percent" val="0"/>
        <cfvo type="percent" val="33"/>
        <cfvo type="percent" val="67"/>
      </iconSet>
    </cfRule>
  </conditionalFormatting>
  <conditionalFormatting sqref="I43">
    <cfRule type="iconSet" priority="131">
      <iconSet iconSet="3Arrows">
        <cfvo type="percent" val="0"/>
        <cfvo type="percent" val="33"/>
        <cfvo type="percent" val="67"/>
      </iconSet>
    </cfRule>
    <cfRule type="iconSet" priority="132">
      <iconSet iconSet="3Arrows">
        <cfvo type="percent" val="0"/>
        <cfvo type="percent" val="33"/>
        <cfvo type="percent" val="67"/>
      </iconSet>
    </cfRule>
  </conditionalFormatting>
  <conditionalFormatting sqref="I44">
    <cfRule type="iconSet" priority="129">
      <iconSet iconSet="3Arrows">
        <cfvo type="percent" val="0"/>
        <cfvo type="percent" val="33"/>
        <cfvo type="percent" val="67"/>
      </iconSet>
    </cfRule>
    <cfRule type="iconSet" priority="130">
      <iconSet iconSet="3Arrows">
        <cfvo type="percent" val="0"/>
        <cfvo type="percent" val="33"/>
        <cfvo type="percent" val="67"/>
      </iconSet>
    </cfRule>
  </conditionalFormatting>
  <conditionalFormatting sqref="I46">
    <cfRule type="iconSet" priority="127">
      <iconSet iconSet="3Arrows">
        <cfvo type="percent" val="0"/>
        <cfvo type="percent" val="33"/>
        <cfvo type="percent" val="67"/>
      </iconSet>
    </cfRule>
    <cfRule type="iconSet" priority="128">
      <iconSet iconSet="3Arrows">
        <cfvo type="percent" val="0"/>
        <cfvo type="percent" val="33"/>
        <cfvo type="percent" val="67"/>
      </iconSet>
    </cfRule>
  </conditionalFormatting>
  <conditionalFormatting sqref="I47">
    <cfRule type="iconSet" priority="125">
      <iconSet iconSet="3Arrows">
        <cfvo type="percent" val="0"/>
        <cfvo type="percent" val="33"/>
        <cfvo type="percent" val="67"/>
      </iconSet>
    </cfRule>
    <cfRule type="iconSet" priority="126">
      <iconSet iconSet="3Arrows">
        <cfvo type="percent" val="0"/>
        <cfvo type="percent" val="33"/>
        <cfvo type="percent" val="67"/>
      </iconSet>
    </cfRule>
  </conditionalFormatting>
  <conditionalFormatting sqref="I49">
    <cfRule type="iconSet" priority="123">
      <iconSet iconSet="3Arrows">
        <cfvo type="percent" val="0"/>
        <cfvo type="percent" val="33"/>
        <cfvo type="percent" val="67"/>
      </iconSet>
    </cfRule>
    <cfRule type="iconSet" priority="124">
      <iconSet iconSet="3Arrows">
        <cfvo type="percent" val="0"/>
        <cfvo type="percent" val="33"/>
        <cfvo type="percent" val="67"/>
      </iconSet>
    </cfRule>
  </conditionalFormatting>
  <conditionalFormatting sqref="I50">
    <cfRule type="iconSet" priority="121">
      <iconSet iconSet="3Arrows">
        <cfvo type="percent" val="0"/>
        <cfvo type="percent" val="33"/>
        <cfvo type="percent" val="67"/>
      </iconSet>
    </cfRule>
    <cfRule type="iconSet" priority="122">
      <iconSet iconSet="3Arrows">
        <cfvo type="percent" val="0"/>
        <cfvo type="percent" val="33"/>
        <cfvo type="percent" val="67"/>
      </iconSet>
    </cfRule>
  </conditionalFormatting>
  <conditionalFormatting sqref="I52">
    <cfRule type="iconSet" priority="119">
      <iconSet iconSet="3Arrows">
        <cfvo type="percent" val="0"/>
        <cfvo type="percent" val="33"/>
        <cfvo type="percent" val="67"/>
      </iconSet>
    </cfRule>
    <cfRule type="iconSet" priority="120">
      <iconSet iconSet="3Arrows">
        <cfvo type="percent" val="0"/>
        <cfvo type="percent" val="33"/>
        <cfvo type="percent" val="67"/>
      </iconSet>
    </cfRule>
  </conditionalFormatting>
  <conditionalFormatting sqref="I53">
    <cfRule type="iconSet" priority="117">
      <iconSet iconSet="3Arrows">
        <cfvo type="percent" val="0"/>
        <cfvo type="percent" val="33"/>
        <cfvo type="percent" val="67"/>
      </iconSet>
    </cfRule>
    <cfRule type="iconSet" priority="118">
      <iconSet iconSet="3Arrows">
        <cfvo type="percent" val="0"/>
        <cfvo type="percent" val="33"/>
        <cfvo type="percent" val="67"/>
      </iconSet>
    </cfRule>
  </conditionalFormatting>
  <conditionalFormatting sqref="I55">
    <cfRule type="iconSet" priority="111">
      <iconSet iconSet="3Arrows">
        <cfvo type="percent" val="0"/>
        <cfvo type="percent" val="33"/>
        <cfvo type="percent" val="67"/>
      </iconSet>
    </cfRule>
    <cfRule type="iconSet" priority="112">
      <iconSet iconSet="3Arrows">
        <cfvo type="percent" val="0"/>
        <cfvo type="percent" val="33"/>
        <cfvo type="percent" val="67"/>
      </iconSet>
    </cfRule>
  </conditionalFormatting>
  <conditionalFormatting sqref="I56:I75">
    <cfRule type="iconSet" priority="109">
      <iconSet iconSet="3Arrows">
        <cfvo type="percent" val="0"/>
        <cfvo type="percent" val="33"/>
        <cfvo type="percent" val="67"/>
      </iconSet>
    </cfRule>
    <cfRule type="iconSet" priority="110">
      <iconSet iconSet="3Arrows">
        <cfvo type="percent" val="0"/>
        <cfvo type="percent" val="33"/>
        <cfvo type="percent" val="67"/>
      </iconSet>
    </cfRule>
  </conditionalFormatting>
  <conditionalFormatting sqref="I76">
    <cfRule type="iconSet" priority="115">
      <iconSet iconSet="3Arrows">
        <cfvo type="percent" val="0"/>
        <cfvo type="percent" val="33"/>
        <cfvo type="percent" val="67"/>
      </iconSet>
    </cfRule>
    <cfRule type="iconSet" priority="116">
      <iconSet iconSet="3Arrows">
        <cfvo type="percent" val="0"/>
        <cfvo type="percent" val="33"/>
        <cfvo type="percent" val="67"/>
      </iconSet>
    </cfRule>
  </conditionalFormatting>
  <conditionalFormatting sqref="I77">
    <cfRule type="iconSet" priority="113">
      <iconSet iconSet="3Arrows">
        <cfvo type="percent" val="0"/>
        <cfvo type="percent" val="33"/>
        <cfvo type="percent" val="67"/>
      </iconSet>
    </cfRule>
    <cfRule type="iconSet" priority="114">
      <iconSet iconSet="3Arrows">
        <cfvo type="percent" val="0"/>
        <cfvo type="percent" val="33"/>
        <cfvo type="percent" val="67"/>
      </iconSet>
    </cfRule>
  </conditionalFormatting>
  <conditionalFormatting sqref="I79">
    <cfRule type="iconSet" priority="103">
      <iconSet iconSet="3Arrows">
        <cfvo type="percent" val="0"/>
        <cfvo type="percent" val="33"/>
        <cfvo type="percent" val="67"/>
      </iconSet>
    </cfRule>
    <cfRule type="iconSet" priority="104">
      <iconSet iconSet="3Arrows">
        <cfvo type="percent" val="0"/>
        <cfvo type="percent" val="33"/>
        <cfvo type="percent" val="67"/>
      </iconSet>
    </cfRule>
  </conditionalFormatting>
  <conditionalFormatting sqref="I80">
    <cfRule type="iconSet" priority="101">
      <iconSet iconSet="3Arrows">
        <cfvo type="percent" val="0"/>
        <cfvo type="percent" val="33"/>
        <cfvo type="percent" val="67"/>
      </iconSet>
    </cfRule>
    <cfRule type="iconSet" priority="102">
      <iconSet iconSet="3Arrows">
        <cfvo type="percent" val="0"/>
        <cfvo type="percent" val="33"/>
        <cfvo type="percent" val="67"/>
      </iconSet>
    </cfRule>
  </conditionalFormatting>
  <conditionalFormatting sqref="I82">
    <cfRule type="iconSet" priority="99">
      <iconSet iconSet="3Arrows">
        <cfvo type="percent" val="0"/>
        <cfvo type="percent" val="33"/>
        <cfvo type="percent" val="67"/>
      </iconSet>
    </cfRule>
    <cfRule type="iconSet" priority="100">
      <iconSet iconSet="3Arrows">
        <cfvo type="percent" val="0"/>
        <cfvo type="percent" val="33"/>
        <cfvo type="percent" val="67"/>
      </iconSet>
    </cfRule>
  </conditionalFormatting>
  <conditionalFormatting sqref="I83">
    <cfRule type="iconSet" priority="97">
      <iconSet iconSet="3Arrows">
        <cfvo type="percent" val="0"/>
        <cfvo type="percent" val="33"/>
        <cfvo type="percent" val="67"/>
      </iconSet>
    </cfRule>
    <cfRule type="iconSet" priority="98">
      <iconSet iconSet="3Arrows">
        <cfvo type="percent" val="0"/>
        <cfvo type="percent" val="33"/>
        <cfvo type="percent" val="67"/>
      </iconSet>
    </cfRule>
  </conditionalFormatting>
  <conditionalFormatting sqref="I85">
    <cfRule type="iconSet" priority="107">
      <iconSet iconSet="3Arrows">
        <cfvo type="percent" val="0"/>
        <cfvo type="percent" val="33"/>
        <cfvo type="percent" val="67"/>
      </iconSet>
    </cfRule>
    <cfRule type="iconSet" priority="108">
      <iconSet iconSet="3Arrows">
        <cfvo type="percent" val="0"/>
        <cfvo type="percent" val="33"/>
        <cfvo type="percent" val="67"/>
      </iconSet>
    </cfRule>
  </conditionalFormatting>
  <conditionalFormatting sqref="I86">
    <cfRule type="iconSet" priority="105">
      <iconSet iconSet="3Arrows">
        <cfvo type="percent" val="0"/>
        <cfvo type="percent" val="33"/>
        <cfvo type="percent" val="67"/>
      </iconSet>
    </cfRule>
    <cfRule type="iconSet" priority="106">
      <iconSet iconSet="3Arrows">
        <cfvo type="percent" val="0"/>
        <cfvo type="percent" val="33"/>
        <cfvo type="percent" val="67"/>
      </iconSet>
    </cfRule>
  </conditionalFormatting>
  <conditionalFormatting sqref="I88">
    <cfRule type="iconSet" priority="95">
      <iconSet iconSet="3Arrows">
        <cfvo type="percent" val="0"/>
        <cfvo type="percent" val="33"/>
        <cfvo type="percent" val="67"/>
      </iconSet>
    </cfRule>
    <cfRule type="iconSet" priority="96">
      <iconSet iconSet="3Arrows">
        <cfvo type="percent" val="0"/>
        <cfvo type="percent" val="33"/>
        <cfvo type="percent" val="67"/>
      </iconSet>
    </cfRule>
  </conditionalFormatting>
  <conditionalFormatting sqref="I89">
    <cfRule type="iconSet" priority="93">
      <iconSet iconSet="3Arrows">
        <cfvo type="percent" val="0"/>
        <cfvo type="percent" val="33"/>
        <cfvo type="percent" val="67"/>
      </iconSet>
    </cfRule>
    <cfRule type="iconSet" priority="94">
      <iconSet iconSet="3Arrows">
        <cfvo type="percent" val="0"/>
        <cfvo type="percent" val="33"/>
        <cfvo type="percent" val="67"/>
      </iconSet>
    </cfRule>
  </conditionalFormatting>
  <conditionalFormatting sqref="I91">
    <cfRule type="iconSet" priority="91">
      <iconSet iconSet="3Arrows">
        <cfvo type="percent" val="0"/>
        <cfvo type="percent" val="33"/>
        <cfvo type="percent" val="67"/>
      </iconSet>
    </cfRule>
    <cfRule type="iconSet" priority="92">
      <iconSet iconSet="3Arrows">
        <cfvo type="percent" val="0"/>
        <cfvo type="percent" val="33"/>
        <cfvo type="percent" val="67"/>
      </iconSet>
    </cfRule>
  </conditionalFormatting>
  <conditionalFormatting sqref="I92">
    <cfRule type="iconSet" priority="89">
      <iconSet iconSet="3Arrows">
        <cfvo type="percent" val="0"/>
        <cfvo type="percent" val="33"/>
        <cfvo type="percent" val="67"/>
      </iconSet>
    </cfRule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I94">
    <cfRule type="iconSet" priority="87">
      <iconSet iconSet="3Arrows">
        <cfvo type="percent" val="0"/>
        <cfvo type="percent" val="33"/>
        <cfvo type="percent" val="67"/>
      </iconSet>
    </cfRule>
    <cfRule type="iconSet" priority="88">
      <iconSet iconSet="3Arrows">
        <cfvo type="percent" val="0"/>
        <cfvo type="percent" val="33"/>
        <cfvo type="percent" val="67"/>
      </iconSet>
    </cfRule>
  </conditionalFormatting>
  <conditionalFormatting sqref="I95">
    <cfRule type="iconSet" priority="85">
      <iconSet iconSet="3Arrows">
        <cfvo type="percent" val="0"/>
        <cfvo type="percent" val="33"/>
        <cfvo type="percent" val="67"/>
      </iconSet>
    </cfRule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I97">
    <cfRule type="iconSet" priority="83">
      <iconSet iconSet="3Arrows">
        <cfvo type="percent" val="0"/>
        <cfvo type="percent" val="33"/>
        <cfvo type="percent" val="67"/>
      </iconSet>
    </cfRule>
    <cfRule type="iconSet" priority="84">
      <iconSet iconSet="3Arrows">
        <cfvo type="percent" val="0"/>
        <cfvo type="percent" val="33"/>
        <cfvo type="percent" val="67"/>
      </iconSet>
    </cfRule>
  </conditionalFormatting>
  <conditionalFormatting sqref="I98">
    <cfRule type="iconSet" priority="81">
      <iconSet iconSet="3Arrows">
        <cfvo type="percent" val="0"/>
        <cfvo type="percent" val="33"/>
        <cfvo type="percent" val="67"/>
      </iconSet>
    </cfRule>
    <cfRule type="iconSet" priority="82">
      <iconSet iconSet="3Arrows">
        <cfvo type="percent" val="0"/>
        <cfvo type="percent" val="33"/>
        <cfvo type="percent" val="67"/>
      </iconSet>
    </cfRule>
  </conditionalFormatting>
  <conditionalFormatting sqref="I100">
    <cfRule type="iconSet" priority="79">
      <iconSet iconSet="3Arrows">
        <cfvo type="percent" val="0"/>
        <cfvo type="percent" val="33"/>
        <cfvo type="percent" val="67"/>
      </iconSet>
    </cfRule>
    <cfRule type="iconSet" priority="80">
      <iconSet iconSet="3Arrows">
        <cfvo type="percent" val="0"/>
        <cfvo type="percent" val="33"/>
        <cfvo type="percent" val="67"/>
      </iconSet>
    </cfRule>
  </conditionalFormatting>
  <conditionalFormatting sqref="I101">
    <cfRule type="iconSet" priority="77">
      <iconSet iconSet="3Arrows">
        <cfvo type="percent" val="0"/>
        <cfvo type="percent" val="33"/>
        <cfvo type="percent" val="67"/>
      </iconSet>
    </cfRule>
    <cfRule type="iconSet" priority="78">
      <iconSet iconSet="3Arrows">
        <cfvo type="percent" val="0"/>
        <cfvo type="percent" val="33"/>
        <cfvo type="percent" val="67"/>
      </iconSet>
    </cfRule>
  </conditionalFormatting>
  <conditionalFormatting sqref="I107">
    <cfRule type="iconSet" priority="75">
      <iconSet iconSet="3Arrows">
        <cfvo type="percent" val="0"/>
        <cfvo type="percent" val="33"/>
        <cfvo type="percent" val="67"/>
      </iconSet>
    </cfRule>
    <cfRule type="iconSet" priority="76">
      <iconSet iconSet="3Arrows">
        <cfvo type="percent" val="0"/>
        <cfvo type="percent" val="33"/>
        <cfvo type="percent" val="67"/>
      </iconSet>
    </cfRule>
  </conditionalFormatting>
  <conditionalFormatting sqref="I108">
    <cfRule type="iconSet" priority="73">
      <iconSet iconSet="3Arrows">
        <cfvo type="percent" val="0"/>
        <cfvo type="percent" val="33"/>
        <cfvo type="percent" val="67"/>
      </iconSet>
    </cfRule>
    <cfRule type="iconSet" priority="74">
      <iconSet iconSet="3Arrows">
        <cfvo type="percent" val="0"/>
        <cfvo type="percent" val="33"/>
        <cfvo type="percent" val="67"/>
      </iconSet>
    </cfRule>
  </conditionalFormatting>
  <conditionalFormatting sqref="I110">
    <cfRule type="iconSet" priority="71">
      <iconSet iconSet="3Arrows">
        <cfvo type="percent" val="0"/>
        <cfvo type="percent" val="33"/>
        <cfvo type="percent" val="67"/>
      </iconSet>
    </cfRule>
    <cfRule type="iconSet" priority="72">
      <iconSet iconSet="3Arrows">
        <cfvo type="percent" val="0"/>
        <cfvo type="percent" val="33"/>
        <cfvo type="percent" val="67"/>
      </iconSet>
    </cfRule>
  </conditionalFormatting>
  <conditionalFormatting sqref="I111">
    <cfRule type="iconSet" priority="69">
      <iconSet iconSet="3Arrows">
        <cfvo type="percent" val="0"/>
        <cfvo type="percent" val="33"/>
        <cfvo type="percent" val="67"/>
      </iconSet>
    </cfRule>
    <cfRule type="iconSet" priority="70">
      <iconSet iconSet="3Arrows">
        <cfvo type="percent" val="0"/>
        <cfvo type="percent" val="33"/>
        <cfvo type="percent" val="67"/>
      </iconSet>
    </cfRule>
  </conditionalFormatting>
  <conditionalFormatting sqref="I113">
    <cfRule type="iconSet" priority="67">
      <iconSet iconSet="3Arrows">
        <cfvo type="percent" val="0"/>
        <cfvo type="percent" val="33"/>
        <cfvo type="percent" val="67"/>
      </iconSet>
    </cfRule>
    <cfRule type="iconSet" priority="68">
      <iconSet iconSet="3Arrows">
        <cfvo type="percent" val="0"/>
        <cfvo type="percent" val="33"/>
        <cfvo type="percent" val="67"/>
      </iconSet>
    </cfRule>
  </conditionalFormatting>
  <conditionalFormatting sqref="I114">
    <cfRule type="iconSet" priority="65">
      <iconSet iconSet="3Arrows">
        <cfvo type="percent" val="0"/>
        <cfvo type="percent" val="33"/>
        <cfvo type="percent" val="67"/>
      </iconSet>
    </cfRule>
    <cfRule type="iconSet" priority="66">
      <iconSet iconSet="3Arrows">
        <cfvo type="percent" val="0"/>
        <cfvo type="percent" val="33"/>
        <cfvo type="percent" val="67"/>
      </iconSet>
    </cfRule>
  </conditionalFormatting>
  <conditionalFormatting sqref="I116">
    <cfRule type="iconSet" priority="63">
      <iconSet iconSet="3Arrows">
        <cfvo type="percent" val="0"/>
        <cfvo type="percent" val="33"/>
        <cfvo type="percent" val="67"/>
      </iconSet>
    </cfRule>
    <cfRule type="iconSet" priority="64">
      <iconSet iconSet="3Arrows">
        <cfvo type="percent" val="0"/>
        <cfvo type="percent" val="33"/>
        <cfvo type="percent" val="67"/>
      </iconSet>
    </cfRule>
  </conditionalFormatting>
  <conditionalFormatting sqref="I117">
    <cfRule type="iconSet" priority="61">
      <iconSet iconSet="3Arrows">
        <cfvo type="percent" val="0"/>
        <cfvo type="percent" val="33"/>
        <cfvo type="percent" val="67"/>
      </iconSet>
    </cfRule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I119">
    <cfRule type="iconSet" priority="59">
      <iconSet iconSet="3Arrows">
        <cfvo type="percent" val="0"/>
        <cfvo type="percent" val="33"/>
        <cfvo type="percent" val="67"/>
      </iconSet>
    </cfRule>
    <cfRule type="iconSet" priority="60">
      <iconSet iconSet="3Arrows">
        <cfvo type="percent" val="0"/>
        <cfvo type="percent" val="33"/>
        <cfvo type="percent" val="67"/>
      </iconSet>
    </cfRule>
  </conditionalFormatting>
  <conditionalFormatting sqref="I120">
    <cfRule type="iconSet" priority="57">
      <iconSet iconSet="3Arrows">
        <cfvo type="percent" val="0"/>
        <cfvo type="percent" val="33"/>
        <cfvo type="percent" val="67"/>
      </iconSet>
    </cfRule>
    <cfRule type="iconSet" priority="58">
      <iconSet iconSet="3Arrows">
        <cfvo type="percent" val="0"/>
        <cfvo type="percent" val="33"/>
        <cfvo type="percent" val="67"/>
      </iconSet>
    </cfRule>
  </conditionalFormatting>
  <conditionalFormatting sqref="I122">
    <cfRule type="iconSet" priority="55">
      <iconSet iconSet="3Arrows">
        <cfvo type="percent" val="0"/>
        <cfvo type="percent" val="33"/>
        <cfvo type="percent" val="67"/>
      </iconSet>
    </cfRule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I123">
    <cfRule type="iconSet" priority="53">
      <iconSet iconSet="3Arrows">
        <cfvo type="percent" val="0"/>
        <cfvo type="percent" val="33"/>
        <cfvo type="percent" val="67"/>
      </iconSet>
    </cfRule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I125">
    <cfRule type="iconSet" priority="51">
      <iconSet iconSet="3Arrows">
        <cfvo type="percent" val="0"/>
        <cfvo type="percent" val="33"/>
        <cfvo type="percent" val="67"/>
      </iconSet>
    </cfRule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I126">
    <cfRule type="iconSet" priority="49">
      <iconSet iconSet="3Arrows">
        <cfvo type="percent" val="0"/>
        <cfvo type="percent" val="33"/>
        <cfvo type="percent" val="67"/>
      </iconSet>
    </cfRule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I128">
    <cfRule type="iconSet" priority="47">
      <iconSet iconSet="3Arrows">
        <cfvo type="percent" val="0"/>
        <cfvo type="percent" val="33"/>
        <cfvo type="percent" val="67"/>
      </iconSet>
    </cfRule>
    <cfRule type="iconSet" priority="48">
      <iconSet iconSet="3Arrows">
        <cfvo type="percent" val="0"/>
        <cfvo type="percent" val="33"/>
        <cfvo type="percent" val="67"/>
      </iconSet>
    </cfRule>
  </conditionalFormatting>
  <conditionalFormatting sqref="I129">
    <cfRule type="iconSet" priority="45">
      <iconSet iconSet="3Arrows">
        <cfvo type="percent" val="0"/>
        <cfvo type="percent" val="33"/>
        <cfvo type="percent" val="67"/>
      </iconSet>
    </cfRule>
    <cfRule type="iconSet" priority="46">
      <iconSet iconSet="3Arrows">
        <cfvo type="percent" val="0"/>
        <cfvo type="percent" val="33"/>
        <cfvo type="percent" val="67"/>
      </iconSet>
    </cfRule>
  </conditionalFormatting>
  <conditionalFormatting sqref="I131">
    <cfRule type="iconSet" priority="43">
      <iconSet iconSet="3Arrows">
        <cfvo type="percent" val="0"/>
        <cfvo type="percent" val="33"/>
        <cfvo type="percent" val="67"/>
      </iconSet>
    </cfRule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I132">
    <cfRule type="iconSet" priority="41">
      <iconSet iconSet="3Arrows">
        <cfvo type="percent" val="0"/>
        <cfvo type="percent" val="33"/>
        <cfvo type="percent" val="67"/>
      </iconSet>
    </cfRule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I134">
    <cfRule type="iconSet" priority="39">
      <iconSet iconSet="3Arrows">
        <cfvo type="percent" val="0"/>
        <cfvo type="percent" val="33"/>
        <cfvo type="percent" val="67"/>
      </iconSet>
    </cfRule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I135">
    <cfRule type="iconSet" priority="37">
      <iconSet iconSet="3Arrows">
        <cfvo type="percent" val="0"/>
        <cfvo type="percent" val="33"/>
        <cfvo type="percent" val="67"/>
      </iconSet>
    </cfRule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I137">
    <cfRule type="iconSet" priority="35">
      <iconSet iconSet="3Arrows">
        <cfvo type="percent" val="0"/>
        <cfvo type="percent" val="33"/>
        <cfvo type="percent" val="67"/>
      </iconSet>
    </cfRule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I138">
    <cfRule type="iconSet" priority="33">
      <iconSet iconSet="3Arrows">
        <cfvo type="percent" val="0"/>
        <cfvo type="percent" val="33"/>
        <cfvo type="percent" val="67"/>
      </iconSet>
    </cfRule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I140">
    <cfRule type="iconSet" priority="31">
      <iconSet iconSet="3Arrows">
        <cfvo type="percent" val="0"/>
        <cfvo type="percent" val="33"/>
        <cfvo type="percent" val="67"/>
      </iconSet>
    </cfRule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I141">
    <cfRule type="iconSet" priority="29">
      <iconSet iconSet="3Arrows">
        <cfvo type="percent" val="0"/>
        <cfvo type="percent" val="33"/>
        <cfvo type="percent" val="67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I143">
    <cfRule type="iconSet" priority="27">
      <iconSet iconSet="3Arrows">
        <cfvo type="percent" val="0"/>
        <cfvo type="percent" val="33"/>
        <cfvo type="percent" val="67"/>
      </iconSet>
    </cfRule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I144">
    <cfRule type="iconSet" priority="25">
      <iconSet iconSet="3Arrows">
        <cfvo type="percent" val="0"/>
        <cfvo type="percent" val="33"/>
        <cfvo type="percent" val="67"/>
      </iconSet>
    </cfRule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I146">
    <cfRule type="iconSet" priority="23">
      <iconSet iconSet="3Arrows">
        <cfvo type="percent" val="0"/>
        <cfvo type="percent" val="33"/>
        <cfvo type="percent" val="67"/>
      </iconSet>
    </cfRule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I147">
    <cfRule type="iconSet" priority="21">
      <iconSet iconSet="3Arrows">
        <cfvo type="percent" val="0"/>
        <cfvo type="percent" val="33"/>
        <cfvo type="percent" val="67"/>
      </iconSet>
    </cfRule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I149">
    <cfRule type="iconSet" priority="19">
      <iconSet iconSet="3Arrows">
        <cfvo type="percent" val="0"/>
        <cfvo type="percent" val="33"/>
        <cfvo type="percent" val="67"/>
      </iconSet>
    </cfRule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I150">
    <cfRule type="iconSet" priority="17">
      <iconSet iconSet="3Arrows">
        <cfvo type="percent" val="0"/>
        <cfvo type="percent" val="33"/>
        <cfvo type="percent" val="67"/>
      </iconSet>
    </cfRule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I152">
    <cfRule type="iconSet" priority="15">
      <iconSet iconSet="3Arrows">
        <cfvo type="percent" val="0"/>
        <cfvo type="percent" val="33"/>
        <cfvo type="percent" val="67"/>
      </iconSet>
    </cfRule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I153">
    <cfRule type="iconSet" priority="13">
      <iconSet iconSet="3Arrows">
        <cfvo type="percent" val="0"/>
        <cfvo type="percent" val="33"/>
        <cfvo type="percent" val="67"/>
      </iconSet>
    </cfRule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I155">
    <cfRule type="iconSet" priority="11">
      <iconSet iconSet="3Arrows">
        <cfvo type="percent" val="0"/>
        <cfvo type="percent" val="33"/>
        <cfvo type="percent" val="67"/>
      </iconSet>
    </cfRule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I156">
    <cfRule type="iconSet" priority="9">
      <iconSet iconSet="3Arrows">
        <cfvo type="percent" val="0"/>
        <cfvo type="percent" val="33"/>
        <cfvo type="percent" val="67"/>
      </iconSet>
    </cfRule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I158">
    <cfRule type="iconSet" priority="7">
      <iconSet iconSet="3Arrows">
        <cfvo type="percent" val="0"/>
        <cfvo type="percent" val="33"/>
        <cfvo type="percent" val="67"/>
      </iconSe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I159">
    <cfRule type="iconSet" priority="5">
      <iconSet iconSet="3Arrows">
        <cfvo type="percent" val="0"/>
        <cfvo type="percent" val="33"/>
        <cfvo type="percent" val="67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I161">
    <cfRule type="iconSet" priority="3">
      <iconSet iconSet="3Arrows">
        <cfvo type="percent" val="0"/>
        <cfvo type="percent" val="33"/>
        <cfvo type="percent" val="67"/>
      </iconSe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I162">
    <cfRule type="iconSet" priority="1">
      <iconSet iconSet="3Arrows">
        <cfvo type="percent" val="0"/>
        <cfvo type="percent" val="33"/>
        <cfvo type="percent" val="67"/>
      </iconSet>
    </cfRule>
    <cfRule type="iconSet" priority="2">
      <iconSet iconSet="3Arrows">
        <cfvo type="percent" val="0"/>
        <cfvo type="percent" val="33"/>
        <cfvo type="percent" val="67"/>
      </iconSet>
    </cfRule>
  </conditionalFormatting>
  <printOptions horizontalCentered="1"/>
  <pageMargins left="0.23622047244094491" right="0.23622047244094491" top="0.39370078740157483" bottom="0" header="0" footer="0"/>
  <pageSetup paperSize="9" orientation="landscape" r:id="rId1"/>
  <headerFooter>
    <oddFooter>&amp;R&amp;P</oddFooter>
  </headerFooter>
  <rowBreaks count="7" manualBreakCount="7">
    <brk id="24" max="8" man="1"/>
    <brk id="42" max="8" man="1"/>
    <brk id="64" max="8" man="1"/>
    <brk id="87" max="8" man="1"/>
    <brk id="109" max="8" man="1"/>
    <brk id="133" max="8" man="1"/>
    <brk id="157" max="8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C6577-8B16-4688-8A01-94FD6192F427}">
  <sheetPr>
    <tabColor rgb="FFFF0000"/>
    <pageSetUpPr fitToPage="1"/>
  </sheetPr>
  <dimension ref="A1:N19"/>
  <sheetViews>
    <sheetView zoomScale="60" zoomScaleNormal="60" workbookViewId="0">
      <selection activeCell="E6" sqref="E6"/>
    </sheetView>
  </sheetViews>
  <sheetFormatPr defaultRowHeight="14.4"/>
  <cols>
    <col min="1" max="2" width="15.33203125" customWidth="1"/>
    <col min="3" max="4" width="14" customWidth="1"/>
    <col min="5" max="5" width="18.6640625" customWidth="1"/>
    <col min="6" max="6" width="17.5546875" customWidth="1"/>
    <col min="7" max="12" width="16.109375" customWidth="1"/>
    <col min="13" max="13" width="15.44140625" customWidth="1"/>
  </cols>
  <sheetData>
    <row r="1" spans="1:14" ht="28.8">
      <c r="A1" s="78"/>
      <c r="B1" s="838" t="s">
        <v>1515</v>
      </c>
      <c r="C1" s="841" t="s">
        <v>1469</v>
      </c>
      <c r="D1" s="838" t="s">
        <v>1470</v>
      </c>
      <c r="E1" s="838" t="s">
        <v>1515</v>
      </c>
      <c r="F1" s="838"/>
      <c r="G1" s="838" t="s">
        <v>107</v>
      </c>
      <c r="H1" s="838"/>
      <c r="I1" s="838"/>
      <c r="J1" s="838"/>
      <c r="K1" s="838" t="s">
        <v>20</v>
      </c>
      <c r="L1" s="838"/>
      <c r="M1" s="79"/>
    </row>
    <row r="2" spans="1:14" ht="28.8">
      <c r="A2" s="78"/>
      <c r="B2" s="838"/>
      <c r="C2" s="841"/>
      <c r="D2" s="838"/>
      <c r="E2" s="838" t="s">
        <v>3</v>
      </c>
      <c r="F2" s="838" t="s">
        <v>1465</v>
      </c>
      <c r="G2" s="838" t="s">
        <v>1471</v>
      </c>
      <c r="H2" s="838"/>
      <c r="I2" s="838" t="s">
        <v>1472</v>
      </c>
      <c r="J2" s="838"/>
      <c r="K2" s="838" t="s">
        <v>3</v>
      </c>
      <c r="L2" s="838" t="s">
        <v>1465</v>
      </c>
      <c r="M2" s="79"/>
    </row>
    <row r="3" spans="1:14" ht="28.8">
      <c r="A3" s="78"/>
      <c r="B3" s="838"/>
      <c r="C3" s="841"/>
      <c r="D3" s="838"/>
      <c r="E3" s="838"/>
      <c r="F3" s="838"/>
      <c r="G3" s="67" t="s">
        <v>3</v>
      </c>
      <c r="H3" s="67" t="s">
        <v>1465</v>
      </c>
      <c r="I3" s="67" t="s">
        <v>3</v>
      </c>
      <c r="J3" s="67" t="s">
        <v>1465</v>
      </c>
      <c r="K3" s="838"/>
      <c r="L3" s="838"/>
      <c r="M3" s="79"/>
    </row>
    <row r="4" spans="1:14" ht="28.8">
      <c r="A4" s="68" t="s">
        <v>1476</v>
      </c>
      <c r="B4" s="67">
        <v>0</v>
      </c>
      <c r="C4" s="67">
        <v>0</v>
      </c>
      <c r="D4" s="67">
        <v>82</v>
      </c>
      <c r="E4" s="69">
        <v>0</v>
      </c>
      <c r="F4" s="69">
        <v>0</v>
      </c>
      <c r="G4" s="70">
        <v>0</v>
      </c>
      <c r="H4" s="70">
        <v>0</v>
      </c>
      <c r="I4" s="70">
        <v>0</v>
      </c>
      <c r="J4" s="70">
        <v>0</v>
      </c>
      <c r="K4" s="71">
        <v>7007161.0999999996</v>
      </c>
      <c r="L4" s="70">
        <v>6843398.04</v>
      </c>
      <c r="M4" s="79"/>
    </row>
    <row r="5" spans="1:14" ht="28.8">
      <c r="A5" s="68" t="s">
        <v>1477</v>
      </c>
      <c r="B5" s="67">
        <v>0</v>
      </c>
      <c r="C5" s="67">
        <v>2</v>
      </c>
      <c r="D5" s="67">
        <v>33</v>
      </c>
      <c r="E5" s="69">
        <v>0</v>
      </c>
      <c r="F5" s="69">
        <v>0</v>
      </c>
      <c r="G5" s="70">
        <v>1340525</v>
      </c>
      <c r="H5" s="70">
        <v>1270932.3700000001</v>
      </c>
      <c r="I5" s="70">
        <v>0</v>
      </c>
      <c r="J5" s="70">
        <v>0</v>
      </c>
      <c r="K5" s="70">
        <v>3147400</v>
      </c>
      <c r="L5" s="70">
        <v>2518900</v>
      </c>
      <c r="M5" s="79"/>
    </row>
    <row r="6" spans="1:14" ht="28.8">
      <c r="A6" s="68" t="s">
        <v>1478</v>
      </c>
      <c r="B6" s="67">
        <v>0</v>
      </c>
      <c r="C6" s="67">
        <v>1</v>
      </c>
      <c r="D6" s="67">
        <v>28</v>
      </c>
      <c r="E6" s="69">
        <v>0</v>
      </c>
      <c r="F6" s="69">
        <v>0</v>
      </c>
      <c r="G6" s="70">
        <v>0</v>
      </c>
      <c r="H6" s="70">
        <v>0</v>
      </c>
      <c r="I6" s="70">
        <v>2563000</v>
      </c>
      <c r="J6" s="70">
        <v>2547800</v>
      </c>
      <c r="K6" s="70">
        <v>1914309</v>
      </c>
      <c r="L6" s="70">
        <v>1884701.52</v>
      </c>
      <c r="M6" s="79"/>
    </row>
    <row r="7" spans="1:14" ht="28.8">
      <c r="A7" s="68" t="s">
        <v>1479</v>
      </c>
      <c r="B7" s="67">
        <v>0</v>
      </c>
      <c r="C7" s="67">
        <v>0</v>
      </c>
      <c r="D7" s="67">
        <v>39</v>
      </c>
      <c r="E7" s="69">
        <v>0</v>
      </c>
      <c r="F7" s="69">
        <v>0</v>
      </c>
      <c r="G7" s="70">
        <v>0</v>
      </c>
      <c r="H7" s="70">
        <v>0</v>
      </c>
      <c r="I7" s="70">
        <v>0</v>
      </c>
      <c r="J7" s="70">
        <v>0</v>
      </c>
      <c r="K7" s="70">
        <v>408550</v>
      </c>
      <c r="L7" s="70">
        <v>406405.75</v>
      </c>
      <c r="M7" s="79"/>
    </row>
    <row r="8" spans="1:14" ht="28.8">
      <c r="A8" s="68" t="s">
        <v>1480</v>
      </c>
      <c r="B8" s="67">
        <v>0</v>
      </c>
      <c r="C8" s="67">
        <v>0</v>
      </c>
      <c r="D8" s="67">
        <v>35</v>
      </c>
      <c r="E8" s="69">
        <v>0</v>
      </c>
      <c r="F8" s="69">
        <v>0</v>
      </c>
      <c r="G8" s="70">
        <v>0</v>
      </c>
      <c r="H8" s="70">
        <v>0</v>
      </c>
      <c r="I8" s="70">
        <v>0</v>
      </c>
      <c r="J8" s="70">
        <v>0</v>
      </c>
      <c r="K8" s="70">
        <v>1257345.7</v>
      </c>
      <c r="L8" s="70">
        <v>1224993.4099999999</v>
      </c>
      <c r="M8" s="79"/>
    </row>
    <row r="9" spans="1:14" ht="28.8">
      <c r="A9" s="68" t="s">
        <v>1481</v>
      </c>
      <c r="B9" s="67">
        <v>0</v>
      </c>
      <c r="C9" s="67">
        <v>2</v>
      </c>
      <c r="D9" s="67">
        <v>40</v>
      </c>
      <c r="E9" s="69">
        <v>0</v>
      </c>
      <c r="F9" s="69">
        <v>0</v>
      </c>
      <c r="G9" s="70">
        <v>3946600</v>
      </c>
      <c r="H9" s="70">
        <v>3852000</v>
      </c>
      <c r="I9" s="70">
        <v>0</v>
      </c>
      <c r="J9" s="70">
        <v>0</v>
      </c>
      <c r="K9" s="70">
        <v>452380</v>
      </c>
      <c r="L9" s="70">
        <v>413906.96</v>
      </c>
      <c r="M9" s="79"/>
    </row>
    <row r="10" spans="1:14" ht="28.8">
      <c r="A10" s="68" t="s">
        <v>1482</v>
      </c>
      <c r="B10" s="67">
        <v>0</v>
      </c>
      <c r="C10" s="67">
        <v>0</v>
      </c>
      <c r="D10" s="67">
        <v>79</v>
      </c>
      <c r="E10" s="69">
        <v>0</v>
      </c>
      <c r="F10" s="69">
        <v>0</v>
      </c>
      <c r="G10" s="70">
        <v>0</v>
      </c>
      <c r="H10" s="70">
        <v>0</v>
      </c>
      <c r="I10" s="70">
        <v>0</v>
      </c>
      <c r="J10" s="70">
        <v>0</v>
      </c>
      <c r="K10" s="70">
        <v>4907794.29</v>
      </c>
      <c r="L10" s="70">
        <v>4865161.3</v>
      </c>
      <c r="M10" s="79"/>
    </row>
    <row r="11" spans="1:14" ht="28.8">
      <c r="A11" s="68" t="s">
        <v>1483</v>
      </c>
      <c r="B11" s="67">
        <v>0</v>
      </c>
      <c r="C11" s="67">
        <v>1</v>
      </c>
      <c r="D11" s="67">
        <v>33</v>
      </c>
      <c r="E11" s="69">
        <v>0</v>
      </c>
      <c r="F11" s="69">
        <v>0</v>
      </c>
      <c r="G11" s="70">
        <v>3909900</v>
      </c>
      <c r="H11" s="70">
        <v>3470000</v>
      </c>
      <c r="I11" s="70">
        <v>0</v>
      </c>
      <c r="J11" s="70">
        <v>0</v>
      </c>
      <c r="K11" s="70">
        <v>6183686.7999999998</v>
      </c>
      <c r="L11" s="70">
        <v>5583871.7699999996</v>
      </c>
      <c r="M11" s="79"/>
    </row>
    <row r="12" spans="1:14" ht="28.8">
      <c r="A12" s="68" t="s">
        <v>1484</v>
      </c>
      <c r="B12" s="67">
        <v>0</v>
      </c>
      <c r="C12" s="67">
        <v>0</v>
      </c>
      <c r="D12" s="67">
        <v>49</v>
      </c>
      <c r="E12" s="69">
        <v>0</v>
      </c>
      <c r="F12" s="69">
        <v>0</v>
      </c>
      <c r="G12" s="70">
        <v>0</v>
      </c>
      <c r="H12" s="70">
        <v>0</v>
      </c>
      <c r="I12" s="70">
        <v>0</v>
      </c>
      <c r="J12" s="70">
        <v>0</v>
      </c>
      <c r="K12" s="70">
        <v>1093166</v>
      </c>
      <c r="L12" s="70">
        <v>1028786.61</v>
      </c>
      <c r="M12" s="79"/>
    </row>
    <row r="13" spans="1:14" ht="28.8">
      <c r="A13" s="68" t="s">
        <v>1485</v>
      </c>
      <c r="B13" s="67">
        <v>0</v>
      </c>
      <c r="C13" s="67">
        <v>0</v>
      </c>
      <c r="D13" s="67">
        <v>46</v>
      </c>
      <c r="E13" s="69">
        <v>0</v>
      </c>
      <c r="F13" s="69">
        <v>0</v>
      </c>
      <c r="G13" s="70">
        <v>0</v>
      </c>
      <c r="H13" s="70">
        <v>0</v>
      </c>
      <c r="I13" s="70">
        <v>0</v>
      </c>
      <c r="J13" s="70">
        <v>0</v>
      </c>
      <c r="K13" s="70">
        <v>1579713.5</v>
      </c>
      <c r="L13" s="70">
        <v>1550749.5</v>
      </c>
      <c r="M13" s="79"/>
    </row>
    <row r="14" spans="1:14" ht="28.8">
      <c r="A14" s="68" t="s">
        <v>1486</v>
      </c>
      <c r="B14" s="67">
        <v>0</v>
      </c>
      <c r="C14" s="67">
        <v>3</v>
      </c>
      <c r="D14" s="67">
        <v>60</v>
      </c>
      <c r="E14" s="69">
        <v>0</v>
      </c>
      <c r="F14" s="69">
        <v>0</v>
      </c>
      <c r="G14" s="70">
        <v>1500000</v>
      </c>
      <c r="H14" s="70">
        <v>1369000</v>
      </c>
      <c r="I14" s="70">
        <v>3600000</v>
      </c>
      <c r="J14" s="70">
        <v>3581500</v>
      </c>
      <c r="K14" s="70">
        <v>2907282.53</v>
      </c>
      <c r="L14" s="70">
        <v>2827497.52</v>
      </c>
      <c r="M14" s="79"/>
    </row>
    <row r="15" spans="1:14" ht="28.8">
      <c r="A15" s="68" t="s">
        <v>1487</v>
      </c>
      <c r="B15" s="67">
        <v>1</v>
      </c>
      <c r="C15" s="67">
        <v>4</v>
      </c>
      <c r="D15" s="67">
        <v>40</v>
      </c>
      <c r="E15" s="70">
        <v>6608843</v>
      </c>
      <c r="F15" s="70">
        <v>6510000</v>
      </c>
      <c r="G15" s="70">
        <v>20514600</v>
      </c>
      <c r="H15" s="70">
        <v>19418000</v>
      </c>
      <c r="I15" s="70">
        <v>850000</v>
      </c>
      <c r="J15" s="70">
        <v>834900</v>
      </c>
      <c r="K15" s="70">
        <v>2680100</v>
      </c>
      <c r="L15" s="70">
        <v>2917293.43</v>
      </c>
      <c r="M15" s="79"/>
    </row>
    <row r="16" spans="1:14" ht="28.8">
      <c r="A16" s="72"/>
      <c r="B16" s="77"/>
      <c r="C16" s="69"/>
      <c r="D16" s="69"/>
      <c r="E16" s="70">
        <f>SUM(E4:E15)</f>
        <v>6608843</v>
      </c>
      <c r="F16" s="70">
        <f>SUM(F4:F15)</f>
        <v>6510000</v>
      </c>
      <c r="G16" s="73">
        <f>SUM(G4:G15)</f>
        <v>31211625</v>
      </c>
      <c r="H16" s="73">
        <f t="shared" ref="H16:J16" si="0">SUM(H4:H15)</f>
        <v>29379932.370000001</v>
      </c>
      <c r="I16" s="73">
        <f t="shared" si="0"/>
        <v>7013000</v>
      </c>
      <c r="J16" s="73">
        <f t="shared" si="0"/>
        <v>6964200</v>
      </c>
      <c r="K16" s="73">
        <f>SUM(K4:K15)</f>
        <v>33538888.920000002</v>
      </c>
      <c r="L16" s="73">
        <f>SUM(L4:L15)</f>
        <v>32065665.809999999</v>
      </c>
      <c r="M16" s="80">
        <f>K16-L16</f>
        <v>1473223.1100000031</v>
      </c>
      <c r="N16" s="7"/>
    </row>
    <row r="17" spans="1:13" ht="87" customHeight="1">
      <c r="A17" s="74" t="s">
        <v>1466</v>
      </c>
      <c r="B17" s="67">
        <f>SUM(B4:B16)</f>
        <v>1</v>
      </c>
      <c r="C17" s="67">
        <f>SUM(C4:C16)</f>
        <v>13</v>
      </c>
      <c r="D17" s="67">
        <f>SUM(D4:D15)</f>
        <v>564</v>
      </c>
      <c r="E17" s="67" t="s">
        <v>3</v>
      </c>
      <c r="F17" s="67" t="s">
        <v>1465</v>
      </c>
      <c r="G17" s="839" t="s">
        <v>3</v>
      </c>
      <c r="H17" s="839"/>
      <c r="I17" s="839" t="s">
        <v>1465</v>
      </c>
      <c r="J17" s="839"/>
      <c r="K17" s="75" t="s">
        <v>1474</v>
      </c>
      <c r="L17" s="75" t="s">
        <v>1475</v>
      </c>
      <c r="M17" s="81" t="s">
        <v>1536</v>
      </c>
    </row>
    <row r="18" spans="1:13" ht="40.200000000000003" customHeight="1">
      <c r="A18" s="74" t="s">
        <v>1470</v>
      </c>
      <c r="B18" s="836">
        <f>B17+C17+D17</f>
        <v>578</v>
      </c>
      <c r="C18" s="836"/>
      <c r="D18" s="836"/>
      <c r="E18" s="70">
        <v>6608843</v>
      </c>
      <c r="F18" s="70">
        <v>6510000</v>
      </c>
      <c r="G18" s="837">
        <f>G16+I16</f>
        <v>38224625</v>
      </c>
      <c r="H18" s="837"/>
      <c r="I18" s="840">
        <f>H16+J16</f>
        <v>36344132.370000005</v>
      </c>
      <c r="J18" s="840"/>
      <c r="K18" s="76">
        <f>SUM(G18+K16+E18)</f>
        <v>78372356.920000002</v>
      </c>
      <c r="L18" s="76">
        <f>SUM(I18+L16+F18)</f>
        <v>74919798.180000007</v>
      </c>
      <c r="M18" s="79"/>
    </row>
    <row r="19" spans="1:13" ht="34.200000000000003" customHeight="1">
      <c r="A19" s="79"/>
      <c r="B19" s="82"/>
      <c r="C19" s="82"/>
      <c r="D19" s="82"/>
      <c r="E19" s="82"/>
      <c r="F19" s="82"/>
      <c r="G19" s="836" t="s">
        <v>1531</v>
      </c>
      <c r="H19" s="836"/>
      <c r="I19" s="837">
        <f>G18-I18</f>
        <v>1880492.6299999952</v>
      </c>
      <c r="J19" s="836"/>
      <c r="K19" s="82"/>
      <c r="L19" s="82"/>
      <c r="M19" s="79"/>
    </row>
  </sheetData>
  <mergeCells count="19">
    <mergeCell ref="K1:L1"/>
    <mergeCell ref="E2:E3"/>
    <mergeCell ref="F2:F3"/>
    <mergeCell ref="G2:H2"/>
    <mergeCell ref="I2:J2"/>
    <mergeCell ref="B18:D18"/>
    <mergeCell ref="G18:H18"/>
    <mergeCell ref="I18:J18"/>
    <mergeCell ref="B1:B3"/>
    <mergeCell ref="C1:C3"/>
    <mergeCell ref="D1:D3"/>
    <mergeCell ref="E1:F1"/>
    <mergeCell ref="G1:J1"/>
    <mergeCell ref="G19:H19"/>
    <mergeCell ref="I19:J19"/>
    <mergeCell ref="K2:K3"/>
    <mergeCell ref="L2:L3"/>
    <mergeCell ref="G17:H17"/>
    <mergeCell ref="I17:J17"/>
  </mergeCells>
  <pageMargins left="0" right="0" top="0" bottom="0" header="0" footer="0"/>
  <pageSetup paperSize="9" scale="71" fitToHeight="0" orientation="landscape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50C230-B478-4E52-98DA-7F3A64A6EB87}">
  <sheetPr>
    <tabColor rgb="FFFEA4B3"/>
  </sheetPr>
  <dimension ref="A1:N19"/>
  <sheetViews>
    <sheetView topLeftCell="B1" zoomScale="90" zoomScaleNormal="90" workbookViewId="0">
      <selection activeCell="K17" sqref="K17"/>
    </sheetView>
  </sheetViews>
  <sheetFormatPr defaultRowHeight="14.4"/>
  <cols>
    <col min="1" max="2" width="15.33203125" customWidth="1"/>
    <col min="3" max="4" width="14" customWidth="1"/>
    <col min="5" max="5" width="18.6640625" customWidth="1"/>
    <col min="6" max="6" width="17.5546875" customWidth="1"/>
    <col min="7" max="12" width="16.109375" customWidth="1"/>
    <col min="13" max="13" width="15.44140625" customWidth="1"/>
  </cols>
  <sheetData>
    <row r="1" spans="1:14" ht="26.4">
      <c r="A1" s="1"/>
      <c r="B1" s="862" t="s">
        <v>1515</v>
      </c>
      <c r="C1" s="870" t="s">
        <v>1469</v>
      </c>
      <c r="D1" s="851" t="s">
        <v>1470</v>
      </c>
      <c r="E1" s="867" t="s">
        <v>1515</v>
      </c>
      <c r="F1" s="867"/>
      <c r="G1" s="842" t="s">
        <v>107</v>
      </c>
      <c r="H1" s="843"/>
      <c r="I1" s="843"/>
      <c r="J1" s="844"/>
      <c r="K1" s="845" t="s">
        <v>20</v>
      </c>
      <c r="L1" s="846"/>
    </row>
    <row r="2" spans="1:14" ht="26.4">
      <c r="A2" s="1"/>
      <c r="B2" s="862"/>
      <c r="C2" s="870"/>
      <c r="D2" s="872"/>
      <c r="E2" s="868" t="s">
        <v>3</v>
      </c>
      <c r="F2" s="868" t="s">
        <v>1465</v>
      </c>
      <c r="G2" s="847" t="s">
        <v>1471</v>
      </c>
      <c r="H2" s="848"/>
      <c r="I2" s="849" t="s">
        <v>1472</v>
      </c>
      <c r="J2" s="850"/>
      <c r="K2" s="851" t="s">
        <v>3</v>
      </c>
      <c r="L2" s="851" t="s">
        <v>1465</v>
      </c>
    </row>
    <row r="3" spans="1:14" ht="26.4">
      <c r="A3" s="1"/>
      <c r="B3" s="863"/>
      <c r="C3" s="871"/>
      <c r="D3" s="852"/>
      <c r="E3" s="869"/>
      <c r="F3" s="869"/>
      <c r="G3" s="20" t="s">
        <v>3</v>
      </c>
      <c r="H3" s="20" t="s">
        <v>1465</v>
      </c>
      <c r="I3" s="15" t="s">
        <v>3</v>
      </c>
      <c r="J3" s="15" t="s">
        <v>1465</v>
      </c>
      <c r="K3" s="852"/>
      <c r="L3" s="852"/>
    </row>
    <row r="4" spans="1:14" ht="26.4">
      <c r="A4" s="17" t="s">
        <v>1476</v>
      </c>
      <c r="B4" s="26">
        <v>0</v>
      </c>
      <c r="C4" s="26">
        <v>0</v>
      </c>
      <c r="D4" s="26">
        <v>82</v>
      </c>
      <c r="E4" s="2">
        <v>0</v>
      </c>
      <c r="F4" s="2">
        <v>0</v>
      </c>
      <c r="G4" s="3">
        <v>0</v>
      </c>
      <c r="H4" s="3">
        <v>0</v>
      </c>
      <c r="I4" s="3">
        <v>0</v>
      </c>
      <c r="J4" s="3">
        <v>0</v>
      </c>
      <c r="K4" s="13">
        <v>7007161.0999999996</v>
      </c>
      <c r="L4" s="12">
        <v>6843398.04</v>
      </c>
    </row>
    <row r="5" spans="1:14" ht="26.4">
      <c r="A5" s="17" t="s">
        <v>1477</v>
      </c>
      <c r="B5" s="26">
        <v>0</v>
      </c>
      <c r="C5" s="26">
        <v>2</v>
      </c>
      <c r="D5" s="26">
        <v>33</v>
      </c>
      <c r="E5" s="2">
        <v>0</v>
      </c>
      <c r="F5" s="2">
        <v>0</v>
      </c>
      <c r="G5" s="3">
        <v>1340525</v>
      </c>
      <c r="H5" s="3">
        <v>1270932.3700000001</v>
      </c>
      <c r="I5" s="3">
        <v>0</v>
      </c>
      <c r="J5" s="3">
        <v>0</v>
      </c>
      <c r="K5" s="12">
        <v>3147400</v>
      </c>
      <c r="L5" s="12">
        <v>2518900</v>
      </c>
    </row>
    <row r="6" spans="1:14" ht="26.4">
      <c r="A6" s="17" t="s">
        <v>1478</v>
      </c>
      <c r="B6" s="26">
        <v>0</v>
      </c>
      <c r="C6" s="26">
        <v>1</v>
      </c>
      <c r="D6" s="26">
        <v>28</v>
      </c>
      <c r="E6" s="2">
        <v>0</v>
      </c>
      <c r="F6" s="2">
        <v>0</v>
      </c>
      <c r="G6" s="3">
        <v>0</v>
      </c>
      <c r="H6" s="3">
        <v>0</v>
      </c>
      <c r="I6" s="3">
        <v>2563000</v>
      </c>
      <c r="J6" s="3">
        <v>2547800</v>
      </c>
      <c r="K6" s="14">
        <v>1914309</v>
      </c>
      <c r="L6" s="12">
        <v>1884701.52</v>
      </c>
    </row>
    <row r="7" spans="1:14" ht="26.4">
      <c r="A7" s="17" t="s">
        <v>1479</v>
      </c>
      <c r="B7" s="26">
        <v>0</v>
      </c>
      <c r="C7" s="26">
        <v>0</v>
      </c>
      <c r="D7" s="26">
        <v>39</v>
      </c>
      <c r="E7" s="2">
        <v>0</v>
      </c>
      <c r="F7" s="2">
        <v>0</v>
      </c>
      <c r="G7" s="3">
        <v>0</v>
      </c>
      <c r="H7" s="3">
        <v>0</v>
      </c>
      <c r="I7" s="3">
        <v>0</v>
      </c>
      <c r="J7" s="3">
        <v>0</v>
      </c>
      <c r="K7" s="14">
        <v>408550</v>
      </c>
      <c r="L7" s="12">
        <v>406405.75</v>
      </c>
    </row>
    <row r="8" spans="1:14" ht="26.4">
      <c r="A8" s="17" t="s">
        <v>1480</v>
      </c>
      <c r="B8" s="26">
        <v>0</v>
      </c>
      <c r="C8" s="26">
        <v>0</v>
      </c>
      <c r="D8" s="26">
        <v>35</v>
      </c>
      <c r="E8" s="2">
        <v>0</v>
      </c>
      <c r="F8" s="2">
        <v>0</v>
      </c>
      <c r="G8" s="3">
        <v>0</v>
      </c>
      <c r="H8" s="3">
        <v>0</v>
      </c>
      <c r="I8" s="3">
        <v>0</v>
      </c>
      <c r="J8" s="3">
        <v>0</v>
      </c>
      <c r="K8" s="14">
        <v>1257345.7</v>
      </c>
      <c r="L8" s="12">
        <v>1224993.4099999999</v>
      </c>
    </row>
    <row r="9" spans="1:14" ht="26.4">
      <c r="A9" s="17" t="s">
        <v>1481</v>
      </c>
      <c r="B9" s="26">
        <v>0</v>
      </c>
      <c r="C9" s="26">
        <v>2</v>
      </c>
      <c r="D9" s="26">
        <v>40</v>
      </c>
      <c r="E9" s="2">
        <v>0</v>
      </c>
      <c r="F9" s="2">
        <v>0</v>
      </c>
      <c r="G9" s="3">
        <v>3946600</v>
      </c>
      <c r="H9" s="3">
        <v>3852000</v>
      </c>
      <c r="I9" s="3">
        <v>0</v>
      </c>
      <c r="J9" s="3">
        <v>0</v>
      </c>
      <c r="K9" s="14">
        <v>452380</v>
      </c>
      <c r="L9" s="12">
        <v>413906.96</v>
      </c>
    </row>
    <row r="10" spans="1:14" ht="26.4">
      <c r="A10" s="17" t="s">
        <v>1482</v>
      </c>
      <c r="B10" s="26">
        <v>0</v>
      </c>
      <c r="C10" s="26">
        <v>0</v>
      </c>
      <c r="D10" s="26">
        <v>79</v>
      </c>
      <c r="E10" s="2">
        <v>0</v>
      </c>
      <c r="F10" s="2">
        <v>0</v>
      </c>
      <c r="G10" s="3">
        <v>0</v>
      </c>
      <c r="H10" s="3">
        <v>0</v>
      </c>
      <c r="I10" s="3">
        <v>0</v>
      </c>
      <c r="J10" s="3">
        <v>0</v>
      </c>
      <c r="K10" s="14">
        <v>4907794.29</v>
      </c>
      <c r="L10" s="12">
        <v>4865161.3</v>
      </c>
    </row>
    <row r="11" spans="1:14" ht="26.4">
      <c r="A11" s="17" t="s">
        <v>1483</v>
      </c>
      <c r="B11" s="26">
        <v>0</v>
      </c>
      <c r="C11" s="26">
        <v>1</v>
      </c>
      <c r="D11" s="26">
        <v>33</v>
      </c>
      <c r="E11" s="2">
        <v>0</v>
      </c>
      <c r="F11" s="2">
        <v>0</v>
      </c>
      <c r="G11" s="3">
        <v>3909900</v>
      </c>
      <c r="H11" s="3">
        <v>3470000</v>
      </c>
      <c r="I11" s="3">
        <v>0</v>
      </c>
      <c r="J11" s="3">
        <v>0</v>
      </c>
      <c r="K11" s="14">
        <v>6183686.7999999998</v>
      </c>
      <c r="L11" s="12">
        <v>5583871.7699999996</v>
      </c>
    </row>
    <row r="12" spans="1:14" ht="26.4">
      <c r="A12" s="17" t="s">
        <v>1484</v>
      </c>
      <c r="B12" s="26">
        <v>0</v>
      </c>
      <c r="C12" s="26">
        <v>0</v>
      </c>
      <c r="D12" s="26">
        <v>49</v>
      </c>
      <c r="E12" s="2">
        <v>0</v>
      </c>
      <c r="F12" s="2">
        <v>0</v>
      </c>
      <c r="G12" s="3">
        <v>0</v>
      </c>
      <c r="H12" s="3">
        <v>0</v>
      </c>
      <c r="I12" s="3">
        <v>0</v>
      </c>
      <c r="J12" s="3">
        <v>0</v>
      </c>
      <c r="K12" s="14">
        <v>1093166</v>
      </c>
      <c r="L12" s="12">
        <v>1028786.61</v>
      </c>
    </row>
    <row r="13" spans="1:14" ht="26.4">
      <c r="A13" s="17" t="s">
        <v>1485</v>
      </c>
      <c r="B13" s="26">
        <v>0</v>
      </c>
      <c r="C13" s="26">
        <v>0</v>
      </c>
      <c r="D13" s="26">
        <v>46</v>
      </c>
      <c r="E13" s="2">
        <v>0</v>
      </c>
      <c r="F13" s="2">
        <v>0</v>
      </c>
      <c r="G13" s="3">
        <v>0</v>
      </c>
      <c r="H13" s="3">
        <v>0</v>
      </c>
      <c r="I13" s="3">
        <v>0</v>
      </c>
      <c r="J13" s="3">
        <v>0</v>
      </c>
      <c r="K13" s="14">
        <v>1579713.5</v>
      </c>
      <c r="L13" s="12">
        <v>1550749.5</v>
      </c>
    </row>
    <row r="14" spans="1:14" ht="26.4">
      <c r="A14" s="17" t="s">
        <v>1486</v>
      </c>
      <c r="B14" s="26">
        <v>0</v>
      </c>
      <c r="C14" s="26">
        <v>3</v>
      </c>
      <c r="D14" s="26">
        <v>60</v>
      </c>
      <c r="E14" s="2">
        <v>0</v>
      </c>
      <c r="F14" s="2">
        <v>0</v>
      </c>
      <c r="G14" s="3">
        <v>1500000</v>
      </c>
      <c r="H14" s="3">
        <v>1369000</v>
      </c>
      <c r="I14" s="3">
        <v>3600000</v>
      </c>
      <c r="J14" s="3">
        <v>3581500</v>
      </c>
      <c r="K14" s="14">
        <v>2907282.53</v>
      </c>
      <c r="L14" s="12">
        <v>2827497.52</v>
      </c>
    </row>
    <row r="15" spans="1:14" ht="26.4">
      <c r="A15" s="17" t="s">
        <v>1487</v>
      </c>
      <c r="B15" s="26">
        <v>1</v>
      </c>
      <c r="C15" s="26">
        <v>4</v>
      </c>
      <c r="D15" s="26">
        <v>40</v>
      </c>
      <c r="E15" s="3">
        <v>6608843</v>
      </c>
      <c r="F15" s="3">
        <v>6510000</v>
      </c>
      <c r="G15" s="3">
        <v>20514600</v>
      </c>
      <c r="H15" s="3">
        <v>19418000</v>
      </c>
      <c r="I15" s="3">
        <v>850000</v>
      </c>
      <c r="J15" s="3">
        <v>834900</v>
      </c>
      <c r="K15" s="14">
        <v>2680100</v>
      </c>
      <c r="L15" s="12">
        <v>2917293.43</v>
      </c>
    </row>
    <row r="16" spans="1:14" ht="26.4">
      <c r="A16" s="18"/>
      <c r="B16" s="24"/>
      <c r="C16" s="4"/>
      <c r="D16" s="5"/>
      <c r="E16" s="25">
        <f>SUM(E4:E15)</f>
        <v>6608843</v>
      </c>
      <c r="F16" s="25">
        <f>SUM(F4:F15)</f>
        <v>6510000</v>
      </c>
      <c r="G16" s="27">
        <f>SUM(G4:G15)</f>
        <v>31211625</v>
      </c>
      <c r="H16" s="27">
        <f t="shared" ref="H16:J16" si="0">SUM(H4:H15)</f>
        <v>29379932.370000001</v>
      </c>
      <c r="I16" s="28">
        <f t="shared" si="0"/>
        <v>7013000</v>
      </c>
      <c r="J16" s="28">
        <f t="shared" si="0"/>
        <v>6964200</v>
      </c>
      <c r="K16" s="16">
        <f>SUM(K4:K15)</f>
        <v>33538888.920000002</v>
      </c>
      <c r="L16" s="16">
        <f>SUM(L4:L15)</f>
        <v>32065665.809999999</v>
      </c>
      <c r="M16" s="6">
        <f>K16-L16</f>
        <v>1473223.1100000031</v>
      </c>
      <c r="N16" s="7" t="s">
        <v>1473</v>
      </c>
    </row>
    <row r="17" spans="1:12" ht="87" customHeight="1">
      <c r="A17" s="19" t="s">
        <v>1466</v>
      </c>
      <c r="B17" s="9">
        <f>SUM(B4:B16)</f>
        <v>1</v>
      </c>
      <c r="C17" s="9">
        <f>SUM(C4:C16)</f>
        <v>13</v>
      </c>
      <c r="D17" s="10">
        <f>SUM(D4:D15)</f>
        <v>564</v>
      </c>
      <c r="E17" s="30" t="s">
        <v>3</v>
      </c>
      <c r="F17" s="30" t="s">
        <v>1465</v>
      </c>
      <c r="G17" s="853" t="s">
        <v>3</v>
      </c>
      <c r="H17" s="854"/>
      <c r="I17" s="855" t="s">
        <v>1465</v>
      </c>
      <c r="J17" s="855"/>
      <c r="K17" s="29" t="s">
        <v>1540</v>
      </c>
      <c r="L17" s="29" t="s">
        <v>1541</v>
      </c>
    </row>
    <row r="18" spans="1:12" ht="40.200000000000003" customHeight="1">
      <c r="A18" s="19" t="s">
        <v>1470</v>
      </c>
      <c r="B18" s="864">
        <f>B17+C17+D17</f>
        <v>578</v>
      </c>
      <c r="C18" s="865"/>
      <c r="D18" s="866"/>
      <c r="E18" s="31">
        <v>6608843</v>
      </c>
      <c r="F18" s="31">
        <v>6510000</v>
      </c>
      <c r="G18" s="856">
        <f>G16+I16</f>
        <v>38224625</v>
      </c>
      <c r="H18" s="856"/>
      <c r="I18" s="857">
        <f>H16+J16</f>
        <v>36344132.370000005</v>
      </c>
      <c r="J18" s="857"/>
      <c r="K18" s="11">
        <f>SUM(G18+K16+E18)</f>
        <v>78372356.920000002</v>
      </c>
      <c r="L18" s="11">
        <f>I18+L16+F18</f>
        <v>74919798.180000007</v>
      </c>
    </row>
    <row r="19" spans="1:12" ht="26.4">
      <c r="D19" s="94" t="s">
        <v>1539</v>
      </c>
      <c r="E19" s="860">
        <f>E18-F18</f>
        <v>98843</v>
      </c>
      <c r="F19" s="861"/>
      <c r="G19" s="858" t="s">
        <v>1531</v>
      </c>
      <c r="H19" s="858"/>
      <c r="I19" s="856">
        <f>G18-I18</f>
        <v>1880492.6299999952</v>
      </c>
      <c r="J19" s="859"/>
    </row>
  </sheetData>
  <mergeCells count="20">
    <mergeCell ref="E19:F19"/>
    <mergeCell ref="B1:B3"/>
    <mergeCell ref="B18:D18"/>
    <mergeCell ref="E1:F1"/>
    <mergeCell ref="E2:E3"/>
    <mergeCell ref="F2:F3"/>
    <mergeCell ref="C1:C3"/>
    <mergeCell ref="D1:D3"/>
    <mergeCell ref="G17:H17"/>
    <mergeCell ref="I17:J17"/>
    <mergeCell ref="G18:H18"/>
    <mergeCell ref="I18:J18"/>
    <mergeCell ref="G19:H19"/>
    <mergeCell ref="I19:J19"/>
    <mergeCell ref="G1:J1"/>
    <mergeCell ref="K1:L1"/>
    <mergeCell ref="G2:H2"/>
    <mergeCell ref="I2:J2"/>
    <mergeCell ref="K2:K3"/>
    <mergeCell ref="L2:L3"/>
  </mergeCells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2324A9-0E4C-40AD-BE57-0D3D9DF8FE2A}">
  <sheetPr>
    <tabColor rgb="FFFBC993"/>
  </sheetPr>
  <dimension ref="B1:G7"/>
  <sheetViews>
    <sheetView zoomScale="120" zoomScaleNormal="120" workbookViewId="0">
      <selection activeCell="A11" sqref="A1:XFD1048576"/>
    </sheetView>
  </sheetViews>
  <sheetFormatPr defaultRowHeight="14.4"/>
  <cols>
    <col min="1" max="1" width="3.21875" customWidth="1"/>
    <col min="2" max="2" width="19.109375" customWidth="1"/>
    <col min="3" max="3" width="12.21875" customWidth="1"/>
    <col min="4" max="4" width="13.6640625" customWidth="1"/>
    <col min="5" max="5" width="15.5546875" customWidth="1"/>
    <col min="6" max="6" width="16.6640625" customWidth="1"/>
    <col min="7" max="7" width="10.77734375" customWidth="1"/>
  </cols>
  <sheetData>
    <row r="1" spans="2:7" ht="15" customHeight="1" thickBot="1"/>
    <row r="2" spans="2:7" ht="21" thickBot="1">
      <c r="B2" s="873" t="s">
        <v>1519</v>
      </c>
      <c r="C2" s="875" t="s">
        <v>1520</v>
      </c>
      <c r="D2" s="876"/>
      <c r="E2" s="877" t="s">
        <v>1521</v>
      </c>
      <c r="F2" s="878"/>
      <c r="G2" s="879"/>
    </row>
    <row r="3" spans="2:7" ht="41.4" thickBot="1">
      <c r="B3" s="874"/>
      <c r="C3" s="47" t="s">
        <v>1522</v>
      </c>
      <c r="D3" s="47" t="s">
        <v>1523</v>
      </c>
      <c r="E3" s="47" t="s">
        <v>1524</v>
      </c>
      <c r="F3" s="47" t="s">
        <v>1525</v>
      </c>
      <c r="G3" s="47" t="s">
        <v>1523</v>
      </c>
    </row>
    <row r="4" spans="2:7" ht="28.2" customHeight="1" thickBot="1">
      <c r="B4" s="21" t="s">
        <v>1526</v>
      </c>
      <c r="C4" s="32">
        <v>564</v>
      </c>
      <c r="D4" s="33">
        <f>SUM(C4*100)/C7</f>
        <v>97.577854671280278</v>
      </c>
      <c r="E4" s="34">
        <v>33538888.920000002</v>
      </c>
      <c r="F4" s="35">
        <v>32065665.809999999</v>
      </c>
      <c r="G4" s="36">
        <f>E4*100/E7</f>
        <v>42.794283900681236</v>
      </c>
    </row>
    <row r="5" spans="2:7" ht="63" customHeight="1" thickBot="1">
      <c r="B5" s="22" t="s">
        <v>1527</v>
      </c>
      <c r="C5" s="22">
        <v>13</v>
      </c>
      <c r="D5" s="37">
        <f>SUM(C5*100)/C7</f>
        <v>2.2491349480968856</v>
      </c>
      <c r="E5" s="38">
        <v>38224625</v>
      </c>
      <c r="F5" s="38">
        <v>36344132.369999997</v>
      </c>
      <c r="G5" s="36">
        <f>E5*100/E7</f>
        <v>48.773096155597919</v>
      </c>
    </row>
    <row r="6" spans="2:7" ht="63" customHeight="1" thickBot="1">
      <c r="B6" s="23" t="s">
        <v>1464</v>
      </c>
      <c r="C6" s="39">
        <v>1</v>
      </c>
      <c r="D6" s="37">
        <f>SUM(C6*100)/C7</f>
        <v>0.17301038062283736</v>
      </c>
      <c r="E6" s="40">
        <v>6608843</v>
      </c>
      <c r="F6" s="97">
        <v>6510000</v>
      </c>
      <c r="G6" s="98">
        <f>E6*100/E7</f>
        <v>8.4326199437208391</v>
      </c>
    </row>
    <row r="7" spans="2:7" ht="32.4" customHeight="1" thickBot="1">
      <c r="B7" s="41" t="s">
        <v>1466</v>
      </c>
      <c r="C7" s="42">
        <f>SUM(C4:C6)</f>
        <v>578</v>
      </c>
      <c r="D7" s="43">
        <f>SUM(D4:D6)</f>
        <v>100</v>
      </c>
      <c r="E7" s="44">
        <f>SUM(E4+E5+E6)</f>
        <v>78372356.920000002</v>
      </c>
      <c r="F7" s="45">
        <f>SUM(F4+F5+F6)</f>
        <v>74919798.179999992</v>
      </c>
      <c r="G7" s="46">
        <f>E7*100/E7</f>
        <v>100</v>
      </c>
    </row>
  </sheetData>
  <mergeCells count="3">
    <mergeCell ref="B2:B3"/>
    <mergeCell ref="C2:D2"/>
    <mergeCell ref="E2:G2"/>
  </mergeCells>
  <printOptions horizontalCentered="1"/>
  <pageMargins left="0.31496062992125984" right="0.31496062992125984" top="0.74803149606299213" bottom="0.74803149606299213" header="0.31496062992125984" footer="0.31496062992125984"/>
  <pageSetup paperSize="9" orientation="portrait" horizontalDpi="1200" verticalDpi="1200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A6DEE6-6248-4317-93C0-A08404F81A6B}">
  <sheetPr>
    <tabColor rgb="FF9933FF"/>
  </sheetPr>
  <dimension ref="A1:E7"/>
  <sheetViews>
    <sheetView zoomScale="130" zoomScaleNormal="130" workbookViewId="0">
      <selection activeCell="H10" sqref="H10"/>
    </sheetView>
  </sheetViews>
  <sheetFormatPr defaultRowHeight="14.4"/>
  <cols>
    <col min="1" max="1" width="2.77734375" customWidth="1"/>
    <col min="2" max="2" width="35.6640625" customWidth="1"/>
    <col min="3" max="4" width="16.6640625" customWidth="1"/>
  </cols>
  <sheetData>
    <row r="1" spans="1:5" ht="24" customHeight="1">
      <c r="A1" s="880" t="s">
        <v>1543</v>
      </c>
      <c r="B1" s="880"/>
      <c r="C1" s="880"/>
      <c r="D1" s="880"/>
      <c r="E1" s="880"/>
    </row>
    <row r="3" spans="1:5" ht="21">
      <c r="B3" s="55" t="s">
        <v>1519</v>
      </c>
      <c r="C3" s="55" t="s">
        <v>1532</v>
      </c>
      <c r="D3" s="55" t="s">
        <v>1533</v>
      </c>
    </row>
    <row r="4" spans="1:5" ht="21">
      <c r="B4" s="48" t="s">
        <v>1534</v>
      </c>
      <c r="C4" s="49">
        <v>13</v>
      </c>
      <c r="D4" s="54">
        <f>SUM(C4*100)/C7</f>
        <v>2.2491349480968856</v>
      </c>
    </row>
    <row r="5" spans="1:5" ht="21">
      <c r="B5" s="50" t="s">
        <v>1526</v>
      </c>
      <c r="C5" s="49">
        <v>564</v>
      </c>
      <c r="D5" s="54">
        <f>SUM(C5*100)/C7</f>
        <v>97.577854671280278</v>
      </c>
    </row>
    <row r="6" spans="1:5" ht="21">
      <c r="B6" s="50" t="s">
        <v>1464</v>
      </c>
      <c r="C6" s="49">
        <v>1</v>
      </c>
      <c r="D6" s="54">
        <f>SUM(C6*100)/C7</f>
        <v>0.17301038062283736</v>
      </c>
    </row>
    <row r="7" spans="1:5" ht="21">
      <c r="B7" s="51" t="s">
        <v>1535</v>
      </c>
      <c r="C7" s="52">
        <f>SUM(C4:C6)</f>
        <v>578</v>
      </c>
      <c r="D7" s="53">
        <f>SUM(D4:D6)</f>
        <v>100</v>
      </c>
    </row>
  </sheetData>
  <mergeCells count="1">
    <mergeCell ref="A1:E1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C7C9AD-6025-4002-895E-561EF5EA39EB}">
  <sheetPr>
    <tabColor rgb="FF99FF66"/>
  </sheetPr>
  <dimension ref="A1:F7"/>
  <sheetViews>
    <sheetView zoomScale="90" zoomScaleNormal="90" workbookViewId="0">
      <selection activeCell="J11" sqref="J11"/>
    </sheetView>
  </sheetViews>
  <sheetFormatPr defaultRowHeight="14.4"/>
  <cols>
    <col min="1" max="1" width="8.77734375" customWidth="1"/>
    <col min="2" max="2" width="18.6640625" customWidth="1"/>
    <col min="3" max="3" width="16.44140625" customWidth="1"/>
    <col min="4" max="4" width="18.33203125" customWidth="1"/>
    <col min="5" max="5" width="18" customWidth="1"/>
    <col min="6" max="6" width="18.6640625" customWidth="1"/>
  </cols>
  <sheetData>
    <row r="1" spans="1:6">
      <c r="E1" s="58"/>
      <c r="F1" s="58"/>
    </row>
    <row r="2" spans="1:6" ht="46.8">
      <c r="B2" s="57" t="s">
        <v>1519</v>
      </c>
      <c r="C2" s="59" t="s">
        <v>1524</v>
      </c>
      <c r="D2" s="56" t="s">
        <v>1525</v>
      </c>
      <c r="E2" s="57" t="s">
        <v>1536</v>
      </c>
      <c r="F2" s="57" t="s">
        <v>1523</v>
      </c>
    </row>
    <row r="3" spans="1:6" ht="41.4" customHeight="1">
      <c r="B3" s="63" t="s">
        <v>1537</v>
      </c>
      <c r="C3" s="88">
        <v>38224625</v>
      </c>
      <c r="D3" s="89">
        <v>36344132.369999997</v>
      </c>
      <c r="E3" s="95">
        <f>C3-D3</f>
        <v>1880492.6300000027</v>
      </c>
      <c r="F3" s="85">
        <f>D3*100/C7</f>
        <v>46.373662600320827</v>
      </c>
    </row>
    <row r="4" spans="1:6" ht="41.4" customHeight="1">
      <c r="B4" s="64" t="s">
        <v>1526</v>
      </c>
      <c r="C4" s="90">
        <v>33538888.920000002</v>
      </c>
      <c r="D4" s="91">
        <v>32065665.809999999</v>
      </c>
      <c r="E4" s="95">
        <f t="shared" ref="E4" si="0">C4-D4</f>
        <v>1473223.1100000031</v>
      </c>
      <c r="F4" s="86">
        <f>SUM(D4*100/C7)</f>
        <v>40.914510000932609</v>
      </c>
    </row>
    <row r="5" spans="1:6" ht="41.4" customHeight="1">
      <c r="B5" s="65" t="s">
        <v>1464</v>
      </c>
      <c r="C5" s="83">
        <v>6608843</v>
      </c>
      <c r="D5" s="84">
        <v>6510000</v>
      </c>
      <c r="E5" s="96">
        <f>C5-D5</f>
        <v>98843</v>
      </c>
      <c r="F5" s="87">
        <f>SUM(D5*100/C7)</f>
        <v>8.3065002200268143</v>
      </c>
    </row>
    <row r="6" spans="1:6" ht="41.4" customHeight="1">
      <c r="A6" s="60"/>
      <c r="B6" s="66" t="s">
        <v>1536</v>
      </c>
      <c r="C6" s="92"/>
      <c r="D6" s="93"/>
      <c r="E6" s="96">
        <f>SUM(E3+E4+E5)</f>
        <v>3452558.7400000058</v>
      </c>
      <c r="F6" s="87">
        <f>SUM(E6*100/C7)</f>
        <v>4.4053271787197463</v>
      </c>
    </row>
    <row r="7" spans="1:6" ht="41.4" customHeight="1">
      <c r="B7" s="64" t="s">
        <v>1538</v>
      </c>
      <c r="C7" s="61">
        <f>SUM(C3+C4+C5)</f>
        <v>78372356.920000002</v>
      </c>
      <c r="D7" s="61">
        <f>SUM(D3+D4+D5)</f>
        <v>74919798.179999992</v>
      </c>
      <c r="E7" s="62">
        <f>C7-D7</f>
        <v>3452558.7400000095</v>
      </c>
      <c r="F7" s="62">
        <f>SUM(F3:F6)</f>
        <v>100</v>
      </c>
    </row>
  </sheetData>
  <printOptions horizontalCentered="1"/>
  <pageMargins left="0.31496062992125984" right="0.31496062992125984" top="0.74803149606299213" bottom="0.74803149606299213" header="0.31496062992125984" footer="0.31496062992125984"/>
  <pageSetup paperSize="9" scale="80" orientation="portrait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9C0E53-C2DC-4C64-A229-014E279C208E}">
  <sheetPr>
    <tabColor rgb="FFF498FE"/>
  </sheetPr>
  <dimension ref="A1:K133"/>
  <sheetViews>
    <sheetView view="pageBreakPreview" zoomScale="120" zoomScaleNormal="120" zoomScaleSheetLayoutView="120" workbookViewId="0">
      <selection sqref="A1:XFD1"/>
    </sheetView>
  </sheetViews>
  <sheetFormatPr defaultColWidth="9" defaultRowHeight="17.399999999999999"/>
  <cols>
    <col min="1" max="1" width="4.33203125" style="233" customWidth="1"/>
    <col min="2" max="2" width="27.33203125" style="254" customWidth="1"/>
    <col min="3" max="3" width="15.88671875" style="255" customWidth="1"/>
    <col min="4" max="4" width="16" style="256" customWidth="1"/>
    <col min="5" max="5" width="11.33203125" style="233" customWidth="1"/>
    <col min="6" max="7" width="15.88671875" style="256" customWidth="1"/>
    <col min="8" max="8" width="14.109375" style="240" customWidth="1"/>
    <col min="9" max="9" width="15.44140625" style="233" customWidth="1"/>
    <col min="10" max="10" width="9.33203125" style="99" customWidth="1"/>
    <col min="11" max="12" width="9" style="99" customWidth="1"/>
    <col min="13" max="13" width="9.109375" style="99" customWidth="1"/>
    <col min="14" max="16384" width="9" style="99"/>
  </cols>
  <sheetData>
    <row r="1" spans="1:10" ht="21">
      <c r="A1" s="713" t="s">
        <v>1545</v>
      </c>
      <c r="B1" s="713"/>
      <c r="C1" s="713"/>
      <c r="D1" s="713"/>
      <c r="E1" s="713"/>
      <c r="F1" s="713"/>
      <c r="G1" s="713"/>
      <c r="H1" s="713"/>
      <c r="I1" s="713"/>
    </row>
    <row r="2" spans="1:10" ht="21.75" customHeight="1">
      <c r="A2" s="749" t="s">
        <v>1546</v>
      </c>
      <c r="B2" s="749"/>
      <c r="C2" s="749"/>
      <c r="D2" s="749"/>
      <c r="E2" s="749"/>
      <c r="F2" s="749"/>
      <c r="G2" s="749"/>
      <c r="H2" s="749"/>
      <c r="I2" s="749"/>
    </row>
    <row r="3" spans="1:10" ht="21.75" customHeight="1">
      <c r="A3" s="750" t="s">
        <v>0</v>
      </c>
      <c r="B3" s="749"/>
      <c r="C3" s="749"/>
      <c r="D3" s="749"/>
      <c r="E3" s="749"/>
      <c r="F3" s="749"/>
      <c r="G3" s="749"/>
      <c r="H3" s="749"/>
      <c r="I3" s="749"/>
    </row>
    <row r="4" spans="1:10" ht="21.75" customHeight="1">
      <c r="A4" s="751" t="s">
        <v>1</v>
      </c>
      <c r="B4" s="754" t="s">
        <v>2</v>
      </c>
      <c r="C4" s="101" t="s">
        <v>3</v>
      </c>
      <c r="D4" s="757" t="s">
        <v>4</v>
      </c>
      <c r="E4" s="751" t="s">
        <v>5</v>
      </c>
      <c r="F4" s="102" t="s">
        <v>6</v>
      </c>
      <c r="G4" s="102" t="s">
        <v>7</v>
      </c>
      <c r="H4" s="100" t="s">
        <v>8</v>
      </c>
      <c r="I4" s="103" t="s">
        <v>9</v>
      </c>
    </row>
    <row r="5" spans="1:10" ht="21.75" customHeight="1">
      <c r="A5" s="752"/>
      <c r="B5" s="755"/>
      <c r="C5" s="105" t="s">
        <v>10</v>
      </c>
      <c r="D5" s="758"/>
      <c r="E5" s="752"/>
      <c r="F5" s="106" t="s">
        <v>11</v>
      </c>
      <c r="G5" s="106" t="s">
        <v>12</v>
      </c>
      <c r="H5" s="104" t="s">
        <v>13</v>
      </c>
      <c r="I5" s="107" t="s">
        <v>14</v>
      </c>
    </row>
    <row r="6" spans="1:10" ht="21.75" customHeight="1">
      <c r="A6" s="753"/>
      <c r="B6" s="756"/>
      <c r="C6" s="109"/>
      <c r="D6" s="759"/>
      <c r="E6" s="753"/>
      <c r="F6" s="111"/>
      <c r="G6" s="110" t="s">
        <v>15</v>
      </c>
      <c r="H6" s="108"/>
      <c r="I6" s="112" t="s">
        <v>16</v>
      </c>
    </row>
    <row r="7" spans="1:10" ht="21.75" customHeight="1">
      <c r="A7" s="113">
        <v>1</v>
      </c>
      <c r="B7" s="209" t="s">
        <v>91</v>
      </c>
      <c r="C7" s="115">
        <v>10000</v>
      </c>
      <c r="D7" s="115">
        <v>10000</v>
      </c>
      <c r="E7" s="141" t="s">
        <v>20</v>
      </c>
      <c r="F7" s="131" t="s">
        <v>92</v>
      </c>
      <c r="G7" s="131" t="s">
        <v>92</v>
      </c>
      <c r="H7" s="117" t="s">
        <v>17</v>
      </c>
      <c r="I7" s="118" t="s">
        <v>189</v>
      </c>
      <c r="J7" s="99" t="s">
        <v>94</v>
      </c>
    </row>
    <row r="8" spans="1:10" ht="21.75" customHeight="1">
      <c r="A8" s="113"/>
      <c r="B8" s="114" t="s">
        <v>141</v>
      </c>
      <c r="C8" s="120"/>
      <c r="D8" s="121"/>
      <c r="E8" s="113"/>
      <c r="F8" s="204">
        <v>9110</v>
      </c>
      <c r="G8" s="204">
        <v>9110</v>
      </c>
      <c r="H8" s="117" t="s">
        <v>18</v>
      </c>
      <c r="I8" s="122" t="s">
        <v>284</v>
      </c>
    </row>
    <row r="9" spans="1:10" ht="21.75" customHeight="1">
      <c r="A9" s="123"/>
      <c r="B9" s="124"/>
      <c r="C9" s="125"/>
      <c r="D9" s="126"/>
      <c r="E9" s="123"/>
      <c r="F9" s="115"/>
      <c r="G9" s="115"/>
      <c r="H9" s="128" t="s">
        <v>19</v>
      </c>
      <c r="I9" s="129"/>
    </row>
    <row r="10" spans="1:10" ht="21.75" customHeight="1">
      <c r="A10" s="113">
        <v>2</v>
      </c>
      <c r="B10" s="138" t="s">
        <v>23</v>
      </c>
      <c r="C10" s="115">
        <v>75000</v>
      </c>
      <c r="D10" s="115">
        <v>75000</v>
      </c>
      <c r="E10" s="141" t="s">
        <v>20</v>
      </c>
      <c r="F10" s="192" t="s">
        <v>285</v>
      </c>
      <c r="G10" s="192" t="s">
        <v>285</v>
      </c>
      <c r="H10" s="117" t="s">
        <v>17</v>
      </c>
      <c r="I10" s="118" t="s">
        <v>286</v>
      </c>
    </row>
    <row r="11" spans="1:10" ht="21.75" customHeight="1">
      <c r="A11" s="113"/>
      <c r="B11" s="119" t="s">
        <v>61</v>
      </c>
      <c r="C11" s="120"/>
      <c r="D11" s="121"/>
      <c r="E11" s="113"/>
      <c r="F11" s="115">
        <v>75000</v>
      </c>
      <c r="G11" s="115">
        <v>75000</v>
      </c>
      <c r="H11" s="117" t="s">
        <v>18</v>
      </c>
      <c r="I11" s="122" t="s">
        <v>284</v>
      </c>
    </row>
    <row r="12" spans="1:10" ht="21.75" customHeight="1">
      <c r="A12" s="123"/>
      <c r="B12" s="124"/>
      <c r="C12" s="125"/>
      <c r="D12" s="126"/>
      <c r="E12" s="123"/>
      <c r="F12" s="115"/>
      <c r="G12" s="115"/>
      <c r="H12" s="128" t="s">
        <v>19</v>
      </c>
      <c r="I12" s="129"/>
    </row>
    <row r="13" spans="1:10" ht="21.75" customHeight="1">
      <c r="A13" s="113">
        <v>3</v>
      </c>
      <c r="B13" s="138" t="s">
        <v>23</v>
      </c>
      <c r="C13" s="115">
        <v>75000</v>
      </c>
      <c r="D13" s="115">
        <v>75000</v>
      </c>
      <c r="E13" s="141" t="s">
        <v>20</v>
      </c>
      <c r="F13" s="172" t="s">
        <v>351</v>
      </c>
      <c r="G13" s="172" t="s">
        <v>351</v>
      </c>
      <c r="H13" s="117" t="s">
        <v>17</v>
      </c>
      <c r="I13" s="118" t="s">
        <v>287</v>
      </c>
    </row>
    <row r="14" spans="1:10" ht="21.75" customHeight="1">
      <c r="A14" s="113"/>
      <c r="B14" s="119" t="s">
        <v>61</v>
      </c>
      <c r="C14" s="115"/>
      <c r="D14" s="130"/>
      <c r="E14" s="113"/>
      <c r="F14" s="115">
        <v>75000</v>
      </c>
      <c r="G14" s="115">
        <v>75000</v>
      </c>
      <c r="H14" s="117" t="s">
        <v>18</v>
      </c>
      <c r="I14" s="122" t="s">
        <v>284</v>
      </c>
    </row>
    <row r="15" spans="1:10" ht="21.75" customHeight="1">
      <c r="A15" s="123"/>
      <c r="B15" s="124"/>
      <c r="C15" s="135"/>
      <c r="D15" s="136"/>
      <c r="E15" s="123"/>
      <c r="F15" s="133"/>
      <c r="G15" s="133"/>
      <c r="H15" s="128" t="s">
        <v>19</v>
      </c>
      <c r="I15" s="129"/>
    </row>
    <row r="16" spans="1:10" ht="21.75" customHeight="1">
      <c r="A16" s="113">
        <v>4</v>
      </c>
      <c r="B16" s="138" t="s">
        <v>23</v>
      </c>
      <c r="C16" s="137">
        <v>75000</v>
      </c>
      <c r="D16" s="137">
        <v>75000</v>
      </c>
      <c r="E16" s="113" t="s">
        <v>20</v>
      </c>
      <c r="F16" s="131" t="s">
        <v>77</v>
      </c>
      <c r="G16" s="131" t="s">
        <v>77</v>
      </c>
      <c r="H16" s="117" t="s">
        <v>17</v>
      </c>
      <c r="I16" s="118" t="s">
        <v>288</v>
      </c>
    </row>
    <row r="17" spans="1:11" ht="21.75" customHeight="1">
      <c r="A17" s="113"/>
      <c r="B17" s="119" t="s">
        <v>764</v>
      </c>
      <c r="C17" s="115"/>
      <c r="D17" s="130"/>
      <c r="E17" s="113"/>
      <c r="F17" s="137">
        <v>47500</v>
      </c>
      <c r="G17" s="137">
        <v>47500</v>
      </c>
      <c r="H17" s="117" t="s">
        <v>18</v>
      </c>
      <c r="I17" s="122" t="s">
        <v>284</v>
      </c>
    </row>
    <row r="18" spans="1:11" ht="21.75" customHeight="1">
      <c r="A18" s="123"/>
      <c r="B18" s="124"/>
      <c r="C18" s="135"/>
      <c r="D18" s="126"/>
      <c r="E18" s="123"/>
      <c r="F18" s="137"/>
      <c r="G18" s="137"/>
      <c r="H18" s="128" t="s">
        <v>19</v>
      </c>
      <c r="I18" s="129"/>
      <c r="K18" s="99" t="s">
        <v>96</v>
      </c>
    </row>
    <row r="19" spans="1:11" ht="21.75" customHeight="1">
      <c r="A19" s="113">
        <v>5</v>
      </c>
      <c r="B19" s="138" t="s">
        <v>23</v>
      </c>
      <c r="C19" s="137">
        <v>75000</v>
      </c>
      <c r="D19" s="137">
        <v>75000</v>
      </c>
      <c r="E19" s="141" t="s">
        <v>20</v>
      </c>
      <c r="F19" s="192" t="s">
        <v>290</v>
      </c>
      <c r="G19" s="192" t="s">
        <v>290</v>
      </c>
      <c r="H19" s="117" t="s">
        <v>17</v>
      </c>
      <c r="I19" s="118" t="s">
        <v>289</v>
      </c>
    </row>
    <row r="20" spans="1:11" ht="21.75" customHeight="1">
      <c r="A20" s="113"/>
      <c r="B20" s="119" t="s">
        <v>764</v>
      </c>
      <c r="C20" s="115"/>
      <c r="D20" s="121"/>
      <c r="E20" s="113"/>
      <c r="F20" s="137">
        <v>47500</v>
      </c>
      <c r="G20" s="137">
        <v>47500</v>
      </c>
      <c r="H20" s="117" t="s">
        <v>18</v>
      </c>
      <c r="I20" s="122" t="s">
        <v>284</v>
      </c>
    </row>
    <row r="21" spans="1:11" ht="21.75" customHeight="1">
      <c r="A21" s="123"/>
      <c r="B21" s="140"/>
      <c r="C21" s="135"/>
      <c r="D21" s="126"/>
      <c r="E21" s="123"/>
      <c r="F21" s="115"/>
      <c r="G21" s="115"/>
      <c r="H21" s="128" t="s">
        <v>19</v>
      </c>
      <c r="I21" s="129"/>
    </row>
    <row r="22" spans="1:11" ht="21.75" customHeight="1">
      <c r="A22" s="141">
        <v>6</v>
      </c>
      <c r="B22" s="138" t="s">
        <v>296</v>
      </c>
      <c r="C22" s="142">
        <v>2000</v>
      </c>
      <c r="D22" s="142">
        <v>2000</v>
      </c>
      <c r="E22" s="141" t="s">
        <v>20</v>
      </c>
      <c r="F22" s="131" t="s">
        <v>98</v>
      </c>
      <c r="G22" s="131" t="s">
        <v>98</v>
      </c>
      <c r="H22" s="143" t="s">
        <v>17</v>
      </c>
      <c r="I22" s="144" t="s">
        <v>190</v>
      </c>
    </row>
    <row r="23" spans="1:11" ht="21.75" customHeight="1">
      <c r="A23" s="113"/>
      <c r="B23" s="139" t="s">
        <v>297</v>
      </c>
      <c r="C23" s="115"/>
      <c r="D23" s="121"/>
      <c r="E23" s="113"/>
      <c r="F23" s="115">
        <v>1888.55</v>
      </c>
      <c r="G23" s="115">
        <v>1888.55</v>
      </c>
      <c r="H23" s="117" t="s">
        <v>18</v>
      </c>
      <c r="I23" s="122" t="s">
        <v>293</v>
      </c>
    </row>
    <row r="24" spans="1:11" ht="21.75" customHeight="1">
      <c r="A24" s="123"/>
      <c r="B24" s="140"/>
      <c r="C24" s="135"/>
      <c r="D24" s="126"/>
      <c r="E24" s="123"/>
      <c r="F24" s="135"/>
      <c r="G24" s="135"/>
      <c r="H24" s="128" t="s">
        <v>19</v>
      </c>
      <c r="I24" s="129"/>
    </row>
    <row r="25" spans="1:11" ht="21.75" customHeight="1">
      <c r="A25" s="141">
        <v>7</v>
      </c>
      <c r="B25" s="150" t="s">
        <v>291</v>
      </c>
      <c r="C25" s="142">
        <v>5300</v>
      </c>
      <c r="D25" s="142">
        <v>5300</v>
      </c>
      <c r="E25" s="141" t="s">
        <v>20</v>
      </c>
      <c r="F25" s="192" t="s">
        <v>301</v>
      </c>
      <c r="G25" s="192" t="s">
        <v>301</v>
      </c>
      <c r="H25" s="143" t="s">
        <v>17</v>
      </c>
      <c r="I25" s="144" t="s">
        <v>186</v>
      </c>
    </row>
    <row r="26" spans="1:11" ht="21.75" customHeight="1">
      <c r="A26" s="113"/>
      <c r="B26" s="180" t="s">
        <v>292</v>
      </c>
      <c r="C26" s="115"/>
      <c r="D26" s="121"/>
      <c r="E26" s="113"/>
      <c r="F26" s="145">
        <v>5127.9799999999996</v>
      </c>
      <c r="G26" s="145">
        <v>5127.9799999999996</v>
      </c>
      <c r="H26" s="117" t="s">
        <v>18</v>
      </c>
      <c r="I26" s="122" t="s">
        <v>293</v>
      </c>
    </row>
    <row r="27" spans="1:11" ht="21.75" customHeight="1">
      <c r="A27" s="123"/>
      <c r="B27" s="132"/>
      <c r="C27" s="135"/>
      <c r="D27" s="126"/>
      <c r="E27" s="123"/>
      <c r="F27" s="146"/>
      <c r="G27" s="125"/>
      <c r="H27" s="128" t="s">
        <v>19</v>
      </c>
      <c r="I27" s="129"/>
    </row>
    <row r="28" spans="1:11" ht="21.75" customHeight="1">
      <c r="A28" s="113">
        <v>8</v>
      </c>
      <c r="B28" s="114" t="s">
        <v>298</v>
      </c>
      <c r="C28" s="142">
        <v>9000</v>
      </c>
      <c r="D28" s="142">
        <v>9000</v>
      </c>
      <c r="E28" s="113" t="s">
        <v>20</v>
      </c>
      <c r="F28" s="192" t="s">
        <v>106</v>
      </c>
      <c r="G28" s="192" t="s">
        <v>106</v>
      </c>
      <c r="H28" s="117" t="s">
        <v>17</v>
      </c>
      <c r="I28" s="118" t="s">
        <v>187</v>
      </c>
    </row>
    <row r="29" spans="1:11" ht="21.75" customHeight="1">
      <c r="A29" s="113"/>
      <c r="B29" s="180" t="s">
        <v>299</v>
      </c>
      <c r="C29" s="115"/>
      <c r="D29" s="121"/>
      <c r="E29" s="113"/>
      <c r="F29" s="115">
        <v>8260</v>
      </c>
      <c r="G29" s="115">
        <v>8260</v>
      </c>
      <c r="H29" s="117" t="s">
        <v>18</v>
      </c>
      <c r="I29" s="122" t="s">
        <v>293</v>
      </c>
    </row>
    <row r="30" spans="1:11" ht="21.75" customHeight="1">
      <c r="A30" s="123"/>
      <c r="B30" s="124" t="s">
        <v>300</v>
      </c>
      <c r="C30" s="135"/>
      <c r="D30" s="126"/>
      <c r="E30" s="123"/>
      <c r="F30" s="135"/>
      <c r="G30" s="126"/>
      <c r="H30" s="128" t="s">
        <v>19</v>
      </c>
      <c r="I30" s="129"/>
    </row>
    <row r="31" spans="1:11" ht="21.75" customHeight="1">
      <c r="A31" s="113">
        <v>9</v>
      </c>
      <c r="B31" s="114" t="s">
        <v>294</v>
      </c>
      <c r="C31" s="115">
        <v>1500</v>
      </c>
      <c r="D31" s="115">
        <v>1500</v>
      </c>
      <c r="E31" s="141" t="s">
        <v>20</v>
      </c>
      <c r="F31" s="131" t="s">
        <v>295</v>
      </c>
      <c r="G31" s="131" t="s">
        <v>295</v>
      </c>
      <c r="H31" s="117" t="s">
        <v>17</v>
      </c>
      <c r="I31" s="118" t="s">
        <v>188</v>
      </c>
    </row>
    <row r="32" spans="1:11" ht="21.75" customHeight="1">
      <c r="A32" s="113"/>
      <c r="B32" s="180" t="s">
        <v>292</v>
      </c>
      <c r="C32" s="115"/>
      <c r="D32" s="121"/>
      <c r="E32" s="113"/>
      <c r="F32" s="115">
        <v>1241.2</v>
      </c>
      <c r="G32" s="115">
        <v>1241.2</v>
      </c>
      <c r="H32" s="117" t="s">
        <v>18</v>
      </c>
      <c r="I32" s="122" t="s">
        <v>293</v>
      </c>
    </row>
    <row r="33" spans="1:9" ht="21.75" customHeight="1">
      <c r="A33" s="123"/>
      <c r="B33" s="132"/>
      <c r="C33" s="135"/>
      <c r="D33" s="126"/>
      <c r="E33" s="123"/>
      <c r="F33" s="147"/>
      <c r="G33" s="135"/>
      <c r="H33" s="128" t="s">
        <v>19</v>
      </c>
      <c r="I33" s="129"/>
    </row>
    <row r="34" spans="1:9" ht="21.75" customHeight="1">
      <c r="A34" s="113">
        <v>10</v>
      </c>
      <c r="B34" s="114" t="s">
        <v>302</v>
      </c>
      <c r="C34" s="115">
        <v>8000</v>
      </c>
      <c r="D34" s="115">
        <v>8000</v>
      </c>
      <c r="E34" s="113" t="s">
        <v>20</v>
      </c>
      <c r="F34" s="192" t="s">
        <v>88</v>
      </c>
      <c r="G34" s="192" t="s">
        <v>88</v>
      </c>
      <c r="H34" s="117" t="s">
        <v>17</v>
      </c>
      <c r="I34" s="118" t="s">
        <v>191</v>
      </c>
    </row>
    <row r="35" spans="1:9" ht="21.75" customHeight="1">
      <c r="A35" s="113"/>
      <c r="B35" s="180" t="s">
        <v>292</v>
      </c>
      <c r="C35" s="115"/>
      <c r="D35" s="121"/>
      <c r="E35" s="113"/>
      <c r="F35" s="204" t="s">
        <v>89</v>
      </c>
      <c r="G35" s="204" t="s">
        <v>89</v>
      </c>
      <c r="H35" s="117" t="s">
        <v>18</v>
      </c>
      <c r="I35" s="122" t="s">
        <v>303</v>
      </c>
    </row>
    <row r="36" spans="1:9" ht="21.75" customHeight="1">
      <c r="A36" s="123"/>
      <c r="B36" s="124"/>
      <c r="C36" s="135"/>
      <c r="D36" s="126"/>
      <c r="E36" s="123"/>
      <c r="F36" s="115">
        <v>7900</v>
      </c>
      <c r="G36" s="120">
        <v>7900</v>
      </c>
      <c r="H36" s="128" t="s">
        <v>19</v>
      </c>
      <c r="I36" s="129"/>
    </row>
    <row r="37" spans="1:9" ht="21.75" customHeight="1">
      <c r="A37" s="113">
        <v>11</v>
      </c>
      <c r="B37" s="148" t="s">
        <v>304</v>
      </c>
      <c r="C37" s="115">
        <v>10000</v>
      </c>
      <c r="D37" s="115">
        <v>10000</v>
      </c>
      <c r="E37" s="141" t="s">
        <v>20</v>
      </c>
      <c r="F37" s="131" t="s">
        <v>143</v>
      </c>
      <c r="G37" s="131" t="s">
        <v>143</v>
      </c>
      <c r="H37" s="117" t="s">
        <v>17</v>
      </c>
      <c r="I37" s="118" t="s">
        <v>192</v>
      </c>
    </row>
    <row r="38" spans="1:9" ht="21.75" customHeight="1">
      <c r="A38" s="113"/>
      <c r="B38" s="148" t="s">
        <v>305</v>
      </c>
      <c r="C38" s="115"/>
      <c r="D38" s="121"/>
      <c r="E38" s="113"/>
      <c r="F38" s="130">
        <v>9500</v>
      </c>
      <c r="G38" s="130">
        <v>9500</v>
      </c>
      <c r="H38" s="117" t="s">
        <v>18</v>
      </c>
      <c r="I38" s="122" t="s">
        <v>303</v>
      </c>
    </row>
    <row r="39" spans="1:9" ht="21.75" customHeight="1">
      <c r="A39" s="123"/>
      <c r="B39" s="257"/>
      <c r="C39" s="135"/>
      <c r="D39" s="126"/>
      <c r="E39" s="123"/>
      <c r="F39" s="147"/>
      <c r="G39" s="125"/>
      <c r="H39" s="128" t="s">
        <v>19</v>
      </c>
      <c r="I39" s="129"/>
    </row>
    <row r="40" spans="1:9" ht="21.75" customHeight="1">
      <c r="A40" s="141">
        <v>12</v>
      </c>
      <c r="B40" s="150" t="s">
        <v>306</v>
      </c>
      <c r="C40" s="142">
        <v>80000</v>
      </c>
      <c r="D40" s="142">
        <v>80000</v>
      </c>
      <c r="E40" s="141" t="s">
        <v>20</v>
      </c>
      <c r="F40" s="131" t="s">
        <v>308</v>
      </c>
      <c r="G40" s="131" t="s">
        <v>308</v>
      </c>
      <c r="H40" s="143" t="s">
        <v>17</v>
      </c>
      <c r="I40" s="144" t="s">
        <v>193</v>
      </c>
    </row>
    <row r="41" spans="1:9" ht="21.75" customHeight="1">
      <c r="A41" s="113"/>
      <c r="B41" s="180" t="s">
        <v>307</v>
      </c>
      <c r="C41" s="115"/>
      <c r="D41" s="121"/>
      <c r="E41" s="113"/>
      <c r="F41" s="115">
        <v>78000</v>
      </c>
      <c r="G41" s="115">
        <v>78000</v>
      </c>
      <c r="H41" s="117" t="s">
        <v>18</v>
      </c>
      <c r="I41" s="122" t="s">
        <v>309</v>
      </c>
    </row>
    <row r="42" spans="1:9" ht="21.75" customHeight="1">
      <c r="A42" s="123"/>
      <c r="B42" s="225" t="s">
        <v>128</v>
      </c>
      <c r="C42" s="135"/>
      <c r="D42" s="126"/>
      <c r="E42" s="123"/>
      <c r="F42" s="146"/>
      <c r="G42" s="125"/>
      <c r="H42" s="128" t="s">
        <v>19</v>
      </c>
      <c r="I42" s="129"/>
    </row>
    <row r="43" spans="1:9" ht="21.75" customHeight="1">
      <c r="A43" s="141">
        <v>13</v>
      </c>
      <c r="B43" s="150" t="s">
        <v>310</v>
      </c>
      <c r="C43" s="142">
        <v>90000</v>
      </c>
      <c r="D43" s="142">
        <v>90000</v>
      </c>
      <c r="E43" s="141" t="s">
        <v>20</v>
      </c>
      <c r="F43" s="192" t="s">
        <v>90</v>
      </c>
      <c r="G43" s="192" t="s">
        <v>90</v>
      </c>
      <c r="H43" s="143" t="s">
        <v>17</v>
      </c>
      <c r="I43" s="144" t="s">
        <v>194</v>
      </c>
    </row>
    <row r="44" spans="1:9" ht="21.75" customHeight="1">
      <c r="A44" s="113"/>
      <c r="B44" s="114" t="s">
        <v>311</v>
      </c>
      <c r="C44" s="115"/>
      <c r="D44" s="121"/>
      <c r="E44" s="113"/>
      <c r="F44" s="230">
        <v>89100</v>
      </c>
      <c r="G44" s="230">
        <v>89100</v>
      </c>
      <c r="H44" s="117" t="s">
        <v>18</v>
      </c>
      <c r="I44" s="122" t="s">
        <v>309</v>
      </c>
    </row>
    <row r="45" spans="1:9" ht="21.75" customHeight="1">
      <c r="A45" s="123"/>
      <c r="B45" s="124" t="s">
        <v>86</v>
      </c>
      <c r="C45" s="135"/>
      <c r="D45" s="126"/>
      <c r="E45" s="123"/>
      <c r="F45" s="135"/>
      <c r="G45" s="135"/>
      <c r="H45" s="128" t="s">
        <v>19</v>
      </c>
      <c r="I45" s="129"/>
    </row>
    <row r="46" spans="1:9" ht="21.75" customHeight="1">
      <c r="A46" s="113">
        <v>14</v>
      </c>
      <c r="B46" s="114" t="s">
        <v>312</v>
      </c>
      <c r="C46" s="142">
        <v>65000</v>
      </c>
      <c r="D46" s="142">
        <v>65000</v>
      </c>
      <c r="E46" s="113" t="s">
        <v>20</v>
      </c>
      <c r="F46" s="131" t="s">
        <v>92</v>
      </c>
      <c r="G46" s="131" t="s">
        <v>92</v>
      </c>
      <c r="H46" s="117" t="s">
        <v>17</v>
      </c>
      <c r="I46" s="118" t="s">
        <v>195</v>
      </c>
    </row>
    <row r="47" spans="1:9" ht="21.75" customHeight="1">
      <c r="A47" s="113"/>
      <c r="B47" s="213" t="s">
        <v>313</v>
      </c>
      <c r="C47" s="115"/>
      <c r="D47" s="121"/>
      <c r="E47" s="113"/>
      <c r="F47" s="115">
        <v>62960</v>
      </c>
      <c r="G47" s="115">
        <v>62960</v>
      </c>
      <c r="H47" s="117" t="s">
        <v>18</v>
      </c>
      <c r="I47" s="122" t="s">
        <v>309</v>
      </c>
    </row>
    <row r="48" spans="1:9" ht="21.75" customHeight="1">
      <c r="A48" s="123"/>
      <c r="B48" s="258"/>
      <c r="C48" s="135"/>
      <c r="D48" s="126"/>
      <c r="E48" s="123"/>
      <c r="F48" s="146"/>
      <c r="G48" s="125"/>
      <c r="H48" s="128" t="s">
        <v>19</v>
      </c>
      <c r="I48" s="129"/>
    </row>
    <row r="49" spans="1:9" ht="21.75" customHeight="1">
      <c r="A49" s="113">
        <v>15</v>
      </c>
      <c r="B49" s="150" t="s">
        <v>314</v>
      </c>
      <c r="C49" s="142">
        <v>2300</v>
      </c>
      <c r="D49" s="142">
        <v>2300</v>
      </c>
      <c r="E49" s="141" t="s">
        <v>20</v>
      </c>
      <c r="F49" s="192" t="s">
        <v>112</v>
      </c>
      <c r="G49" s="192" t="s">
        <v>112</v>
      </c>
      <c r="H49" s="117" t="s">
        <v>17</v>
      </c>
      <c r="I49" s="118" t="s">
        <v>189</v>
      </c>
    </row>
    <row r="50" spans="1:9" ht="21.75" customHeight="1">
      <c r="A50" s="113"/>
      <c r="B50" s="114" t="s">
        <v>305</v>
      </c>
      <c r="C50" s="115"/>
      <c r="D50" s="130"/>
      <c r="E50" s="113"/>
      <c r="F50" s="115">
        <v>2246</v>
      </c>
      <c r="G50" s="115">
        <v>2246</v>
      </c>
      <c r="H50" s="117" t="s">
        <v>18</v>
      </c>
      <c r="I50" s="122" t="s">
        <v>309</v>
      </c>
    </row>
    <row r="51" spans="1:9" ht="21.75" customHeight="1">
      <c r="A51" s="123"/>
      <c r="B51" s="124"/>
      <c r="C51" s="135"/>
      <c r="D51" s="136"/>
      <c r="E51" s="123"/>
      <c r="F51" s="155"/>
      <c r="G51" s="155"/>
      <c r="H51" s="128" t="s">
        <v>19</v>
      </c>
      <c r="I51" s="129"/>
    </row>
    <row r="52" spans="1:9" ht="21.75" customHeight="1">
      <c r="A52" s="113">
        <v>16</v>
      </c>
      <c r="B52" s="114" t="s">
        <v>315</v>
      </c>
      <c r="C52" s="142">
        <v>2800</v>
      </c>
      <c r="D52" s="142">
        <v>2800</v>
      </c>
      <c r="E52" s="113" t="s">
        <v>20</v>
      </c>
      <c r="F52" s="259" t="s">
        <v>318</v>
      </c>
      <c r="G52" s="259" t="s">
        <v>318</v>
      </c>
      <c r="H52" s="117" t="s">
        <v>17</v>
      </c>
      <c r="I52" s="118" t="s">
        <v>190</v>
      </c>
    </row>
    <row r="53" spans="1:9" ht="21.75" customHeight="1">
      <c r="A53" s="113"/>
      <c r="B53" s="114" t="s">
        <v>316</v>
      </c>
      <c r="C53" s="115"/>
      <c r="D53" s="130"/>
      <c r="E53" s="113"/>
      <c r="F53" s="260" t="s">
        <v>317</v>
      </c>
      <c r="G53" s="260" t="s">
        <v>317</v>
      </c>
      <c r="H53" s="117" t="s">
        <v>18</v>
      </c>
      <c r="I53" s="122" t="s">
        <v>309</v>
      </c>
    </row>
    <row r="54" spans="1:9" ht="21.75" customHeight="1">
      <c r="A54" s="123"/>
      <c r="B54" s="124"/>
      <c r="C54" s="135"/>
      <c r="D54" s="136"/>
      <c r="E54" s="123"/>
      <c r="F54" s="115">
        <v>2500</v>
      </c>
      <c r="G54" s="115">
        <v>2500</v>
      </c>
      <c r="H54" s="128" t="s">
        <v>19</v>
      </c>
      <c r="I54" s="129"/>
    </row>
    <row r="55" spans="1:9" ht="21.75" customHeight="1">
      <c r="A55" s="113">
        <v>17</v>
      </c>
      <c r="B55" s="150" t="s">
        <v>319</v>
      </c>
      <c r="C55" s="115">
        <v>3200</v>
      </c>
      <c r="D55" s="115">
        <v>3200</v>
      </c>
      <c r="E55" s="141" t="s">
        <v>20</v>
      </c>
      <c r="F55" s="192" t="s">
        <v>120</v>
      </c>
      <c r="G55" s="192" t="s">
        <v>120</v>
      </c>
      <c r="H55" s="117" t="s">
        <v>17</v>
      </c>
      <c r="I55" s="118" t="s">
        <v>191</v>
      </c>
    </row>
    <row r="56" spans="1:9" ht="21.75" customHeight="1">
      <c r="A56" s="113"/>
      <c r="B56" s="119" t="s">
        <v>86</v>
      </c>
      <c r="C56" s="115"/>
      <c r="D56" s="130"/>
      <c r="E56" s="113"/>
      <c r="F56" s="261">
        <v>3150</v>
      </c>
      <c r="G56" s="261">
        <v>3150</v>
      </c>
      <c r="H56" s="117" t="s">
        <v>18</v>
      </c>
      <c r="I56" s="122" t="s">
        <v>321</v>
      </c>
    </row>
    <row r="57" spans="1:9" ht="21.75" customHeight="1">
      <c r="A57" s="123"/>
      <c r="B57" s="124"/>
      <c r="C57" s="135"/>
      <c r="D57" s="136"/>
      <c r="E57" s="123"/>
      <c r="F57" s="115"/>
      <c r="G57" s="115"/>
      <c r="H57" s="128" t="s">
        <v>19</v>
      </c>
      <c r="I57" s="129"/>
    </row>
    <row r="58" spans="1:9" ht="21.75" customHeight="1">
      <c r="A58" s="141">
        <v>18</v>
      </c>
      <c r="B58" s="150" t="s">
        <v>320</v>
      </c>
      <c r="C58" s="142">
        <v>1500</v>
      </c>
      <c r="D58" s="142">
        <v>1500</v>
      </c>
      <c r="E58" s="141" t="s">
        <v>20</v>
      </c>
      <c r="F58" s="192" t="s">
        <v>112</v>
      </c>
      <c r="G58" s="192" t="s">
        <v>112</v>
      </c>
      <c r="H58" s="143" t="s">
        <v>17</v>
      </c>
      <c r="I58" s="144" t="s">
        <v>192</v>
      </c>
    </row>
    <row r="59" spans="1:9" ht="21.75" customHeight="1">
      <c r="A59" s="113"/>
      <c r="B59" s="119" t="s">
        <v>300</v>
      </c>
      <c r="C59" s="115"/>
      <c r="D59" s="130"/>
      <c r="E59" s="113"/>
      <c r="F59" s="115">
        <v>1450</v>
      </c>
      <c r="G59" s="115">
        <v>1450</v>
      </c>
      <c r="H59" s="117" t="s">
        <v>18</v>
      </c>
      <c r="I59" s="122" t="s">
        <v>321</v>
      </c>
    </row>
    <row r="60" spans="1:9" ht="21.75" customHeight="1">
      <c r="A60" s="123"/>
      <c r="B60" s="140"/>
      <c r="C60" s="135"/>
      <c r="D60" s="136"/>
      <c r="E60" s="123"/>
      <c r="F60" s="135"/>
      <c r="G60" s="135"/>
      <c r="H60" s="128" t="s">
        <v>19</v>
      </c>
      <c r="I60" s="129"/>
    </row>
    <row r="61" spans="1:9" ht="21.75" customHeight="1">
      <c r="A61" s="141">
        <v>19</v>
      </c>
      <c r="B61" s="150" t="s">
        <v>322</v>
      </c>
      <c r="C61" s="142">
        <v>3000</v>
      </c>
      <c r="D61" s="142">
        <v>3000</v>
      </c>
      <c r="E61" s="141" t="s">
        <v>20</v>
      </c>
      <c r="F61" s="170" t="s">
        <v>101</v>
      </c>
      <c r="G61" s="170" t="s">
        <v>101</v>
      </c>
      <c r="H61" s="143" t="s">
        <v>17</v>
      </c>
      <c r="I61" s="144" t="s">
        <v>197</v>
      </c>
    </row>
    <row r="62" spans="1:9" ht="21.75" customHeight="1">
      <c r="A62" s="113"/>
      <c r="B62" s="114" t="s">
        <v>129</v>
      </c>
      <c r="C62" s="115"/>
      <c r="D62" s="121"/>
      <c r="E62" s="113"/>
      <c r="F62" s="145">
        <v>2760.6</v>
      </c>
      <c r="G62" s="115">
        <v>2760.6</v>
      </c>
      <c r="H62" s="117" t="s">
        <v>18</v>
      </c>
      <c r="I62" s="122" t="s">
        <v>323</v>
      </c>
    </row>
    <row r="63" spans="1:9" ht="21.75" customHeight="1">
      <c r="A63" s="123"/>
      <c r="B63" s="124"/>
      <c r="C63" s="135"/>
      <c r="D63" s="126"/>
      <c r="E63" s="123"/>
      <c r="F63" s="147"/>
      <c r="G63" s="125"/>
      <c r="H63" s="128" t="s">
        <v>19</v>
      </c>
      <c r="I63" s="129"/>
    </row>
    <row r="64" spans="1:9" ht="21.75" customHeight="1">
      <c r="A64" s="113">
        <v>20</v>
      </c>
      <c r="B64" s="114" t="s">
        <v>324</v>
      </c>
      <c r="C64" s="142">
        <v>1125</v>
      </c>
      <c r="D64" s="142">
        <v>1125</v>
      </c>
      <c r="E64" s="113" t="s">
        <v>20</v>
      </c>
      <c r="F64" s="192" t="s">
        <v>88</v>
      </c>
      <c r="G64" s="192" t="s">
        <v>88</v>
      </c>
      <c r="H64" s="117" t="s">
        <v>17</v>
      </c>
      <c r="I64" s="118" t="s">
        <v>198</v>
      </c>
    </row>
    <row r="65" spans="1:9" ht="21.75" customHeight="1">
      <c r="A65" s="113"/>
      <c r="B65" s="114" t="s">
        <v>325</v>
      </c>
      <c r="C65" s="115"/>
      <c r="D65" s="121"/>
      <c r="E65" s="113"/>
      <c r="F65" s="204" t="s">
        <v>89</v>
      </c>
      <c r="G65" s="204" t="s">
        <v>89</v>
      </c>
      <c r="H65" s="117" t="s">
        <v>18</v>
      </c>
      <c r="I65" s="122" t="s">
        <v>326</v>
      </c>
    </row>
    <row r="66" spans="1:9" ht="21.75" customHeight="1">
      <c r="A66" s="123"/>
      <c r="B66" s="124"/>
      <c r="C66" s="135"/>
      <c r="D66" s="126"/>
      <c r="E66" s="123"/>
      <c r="F66" s="147">
        <v>1125</v>
      </c>
      <c r="G66" s="135">
        <v>1125</v>
      </c>
      <c r="H66" s="128" t="s">
        <v>19</v>
      </c>
      <c r="I66" s="129"/>
    </row>
    <row r="67" spans="1:9" ht="21.75" customHeight="1">
      <c r="A67" s="113">
        <v>21</v>
      </c>
      <c r="B67" s="114" t="s">
        <v>327</v>
      </c>
      <c r="C67" s="142">
        <v>10000</v>
      </c>
      <c r="D67" s="142">
        <v>10000</v>
      </c>
      <c r="E67" s="141" t="s">
        <v>20</v>
      </c>
      <c r="F67" s="190" t="s">
        <v>329</v>
      </c>
      <c r="G67" s="190" t="s">
        <v>329</v>
      </c>
      <c r="H67" s="117" t="s">
        <v>17</v>
      </c>
      <c r="I67" s="118" t="s">
        <v>200</v>
      </c>
    </row>
    <row r="68" spans="1:9" ht="21.75" customHeight="1">
      <c r="A68" s="113"/>
      <c r="B68" s="114" t="s">
        <v>328</v>
      </c>
      <c r="C68" s="115"/>
      <c r="D68" s="121"/>
      <c r="E68" s="113"/>
      <c r="F68" s="230">
        <v>10000</v>
      </c>
      <c r="G68" s="230">
        <v>10000</v>
      </c>
      <c r="H68" s="117" t="s">
        <v>18</v>
      </c>
      <c r="I68" s="122" t="s">
        <v>326</v>
      </c>
    </row>
    <row r="69" spans="1:9" ht="21.75" customHeight="1">
      <c r="A69" s="123"/>
      <c r="B69" s="124" t="s">
        <v>128</v>
      </c>
      <c r="C69" s="135"/>
      <c r="D69" s="126"/>
      <c r="E69" s="123"/>
      <c r="F69" s="133"/>
      <c r="G69" s="133"/>
      <c r="H69" s="128" t="s">
        <v>19</v>
      </c>
      <c r="I69" s="129"/>
    </row>
    <row r="70" spans="1:9" ht="21.75" customHeight="1">
      <c r="A70" s="113">
        <v>22</v>
      </c>
      <c r="B70" s="114" t="s">
        <v>330</v>
      </c>
      <c r="C70" s="169">
        <v>700</v>
      </c>
      <c r="D70" s="169">
        <v>700</v>
      </c>
      <c r="E70" s="113" t="s">
        <v>20</v>
      </c>
      <c r="F70" s="192" t="s">
        <v>106</v>
      </c>
      <c r="G70" s="192" t="s">
        <v>106</v>
      </c>
      <c r="H70" s="117" t="s">
        <v>17</v>
      </c>
      <c r="I70" s="118" t="s">
        <v>193</v>
      </c>
    </row>
    <row r="71" spans="1:9" ht="21.75" customHeight="1">
      <c r="A71" s="113"/>
      <c r="B71" s="119" t="s">
        <v>116</v>
      </c>
      <c r="C71" s="169"/>
      <c r="D71" s="262"/>
      <c r="E71" s="113"/>
      <c r="F71" s="169">
        <v>690</v>
      </c>
      <c r="G71" s="169">
        <v>690</v>
      </c>
      <c r="H71" s="117" t="s">
        <v>18</v>
      </c>
      <c r="I71" s="122" t="s">
        <v>326</v>
      </c>
    </row>
    <row r="72" spans="1:9" ht="21.75" customHeight="1">
      <c r="A72" s="123"/>
      <c r="B72" s="166"/>
      <c r="C72" s="167"/>
      <c r="D72" s="168"/>
      <c r="E72" s="123"/>
      <c r="F72" s="169"/>
      <c r="G72" s="169"/>
      <c r="H72" s="128" t="s">
        <v>19</v>
      </c>
      <c r="I72" s="129"/>
    </row>
    <row r="73" spans="1:9" ht="21.75" customHeight="1">
      <c r="A73" s="113">
        <v>23</v>
      </c>
      <c r="B73" s="119" t="s">
        <v>171</v>
      </c>
      <c r="C73" s="169">
        <v>300000</v>
      </c>
      <c r="D73" s="169">
        <v>300000</v>
      </c>
      <c r="E73" s="141" t="s">
        <v>20</v>
      </c>
      <c r="F73" s="131" t="s">
        <v>22</v>
      </c>
      <c r="G73" s="134" t="str">
        <f>F73</f>
        <v>หจก.สาธิตและพิทยา</v>
      </c>
      <c r="H73" s="117" t="s">
        <v>17</v>
      </c>
      <c r="I73" s="118" t="s">
        <v>194</v>
      </c>
    </row>
    <row r="74" spans="1:9" ht="21.75" customHeight="1">
      <c r="A74" s="113"/>
      <c r="B74" s="119" t="s">
        <v>331</v>
      </c>
      <c r="C74" s="169"/>
      <c r="D74" s="262"/>
      <c r="E74" s="113"/>
      <c r="F74" s="169">
        <v>300000</v>
      </c>
      <c r="G74" s="169">
        <v>300000</v>
      </c>
      <c r="H74" s="117" t="s">
        <v>18</v>
      </c>
      <c r="I74" s="122" t="s">
        <v>332</v>
      </c>
    </row>
    <row r="75" spans="1:9" ht="21.75" customHeight="1">
      <c r="A75" s="123"/>
      <c r="B75" s="177"/>
      <c r="C75" s="167"/>
      <c r="D75" s="168"/>
      <c r="E75" s="123"/>
      <c r="F75" s="169"/>
      <c r="G75" s="169"/>
      <c r="H75" s="128" t="s">
        <v>19</v>
      </c>
      <c r="I75" s="129"/>
    </row>
    <row r="76" spans="1:9" ht="21.75" customHeight="1">
      <c r="A76" s="141">
        <v>24</v>
      </c>
      <c r="B76" s="150" t="s">
        <v>122</v>
      </c>
      <c r="C76" s="263">
        <v>17000</v>
      </c>
      <c r="D76" s="263">
        <v>17000</v>
      </c>
      <c r="E76" s="141" t="s">
        <v>20</v>
      </c>
      <c r="F76" s="131" t="s">
        <v>92</v>
      </c>
      <c r="G76" s="131" t="s">
        <v>92</v>
      </c>
      <c r="H76" s="143" t="s">
        <v>17</v>
      </c>
      <c r="I76" s="144" t="s">
        <v>201</v>
      </c>
    </row>
    <row r="77" spans="1:9" ht="21.75" customHeight="1">
      <c r="A77" s="113"/>
      <c r="B77" s="148" t="s">
        <v>134</v>
      </c>
      <c r="C77" s="190"/>
      <c r="D77" s="190"/>
      <c r="E77" s="113"/>
      <c r="F77" s="169">
        <v>15670</v>
      </c>
      <c r="G77" s="169">
        <v>15670</v>
      </c>
      <c r="H77" s="117" t="s">
        <v>18</v>
      </c>
      <c r="I77" s="122" t="s">
        <v>332</v>
      </c>
    </row>
    <row r="78" spans="1:9" ht="21.75" customHeight="1">
      <c r="A78" s="123"/>
      <c r="B78" s="176"/>
      <c r="C78" s="133"/>
      <c r="D78" s="133"/>
      <c r="E78" s="123"/>
      <c r="F78" s="127"/>
      <c r="G78" s="127"/>
      <c r="H78" s="128" t="s">
        <v>19</v>
      </c>
      <c r="I78" s="129"/>
    </row>
    <row r="79" spans="1:9" ht="21.75" customHeight="1">
      <c r="A79" s="141">
        <v>25</v>
      </c>
      <c r="B79" s="150" t="s">
        <v>333</v>
      </c>
      <c r="C79" s="263">
        <v>2500</v>
      </c>
      <c r="D79" s="263">
        <v>2500</v>
      </c>
      <c r="E79" s="141" t="s">
        <v>20</v>
      </c>
      <c r="F79" s="170" t="s">
        <v>97</v>
      </c>
      <c r="G79" s="170" t="s">
        <v>97</v>
      </c>
      <c r="H79" s="143" t="s">
        <v>17</v>
      </c>
      <c r="I79" s="144" t="s">
        <v>202</v>
      </c>
    </row>
    <row r="80" spans="1:9" ht="21.75" customHeight="1">
      <c r="A80" s="113"/>
      <c r="B80" s="114" t="s">
        <v>334</v>
      </c>
      <c r="C80" s="169"/>
      <c r="D80" s="262"/>
      <c r="E80" s="113"/>
      <c r="F80" s="169">
        <v>2320</v>
      </c>
      <c r="G80" s="169">
        <v>2320</v>
      </c>
      <c r="H80" s="117" t="s">
        <v>18</v>
      </c>
      <c r="I80" s="122" t="s">
        <v>332</v>
      </c>
    </row>
    <row r="81" spans="1:10" ht="21.75" customHeight="1">
      <c r="A81" s="123"/>
      <c r="B81" s="264" t="s">
        <v>335</v>
      </c>
      <c r="C81" s="167"/>
      <c r="D81" s="168"/>
      <c r="E81" s="123"/>
      <c r="F81" s="127"/>
      <c r="G81" s="168"/>
      <c r="H81" s="128" t="s">
        <v>19</v>
      </c>
      <c r="I81" s="129"/>
    </row>
    <row r="82" spans="1:10" ht="21.75" customHeight="1">
      <c r="A82" s="113">
        <v>26</v>
      </c>
      <c r="B82" s="138" t="s">
        <v>336</v>
      </c>
      <c r="C82" s="265">
        <v>1292100</v>
      </c>
      <c r="D82" s="265">
        <v>1117141.04</v>
      </c>
      <c r="E82" s="266" t="s">
        <v>107</v>
      </c>
      <c r="F82" s="267" t="s">
        <v>111</v>
      </c>
      <c r="G82" s="267" t="s">
        <v>111</v>
      </c>
      <c r="H82" s="268" t="s">
        <v>17</v>
      </c>
      <c r="I82" s="118" t="s">
        <v>161</v>
      </c>
      <c r="J82" s="269" t="s">
        <v>1492</v>
      </c>
    </row>
    <row r="83" spans="1:10" ht="21.75" customHeight="1">
      <c r="A83" s="113"/>
      <c r="B83" s="119" t="s">
        <v>337</v>
      </c>
      <c r="C83" s="270"/>
      <c r="D83" s="270"/>
      <c r="E83" s="271"/>
      <c r="F83" s="272" t="s">
        <v>338</v>
      </c>
      <c r="G83" s="272" t="s">
        <v>338</v>
      </c>
      <c r="H83" s="273" t="s">
        <v>108</v>
      </c>
      <c r="I83" s="122" t="s">
        <v>343</v>
      </c>
    </row>
    <row r="84" spans="1:10" ht="21.75" customHeight="1">
      <c r="A84" s="113"/>
      <c r="B84" s="119"/>
      <c r="C84" s="270"/>
      <c r="D84" s="270"/>
      <c r="E84" s="271"/>
      <c r="F84" s="274">
        <v>1028900</v>
      </c>
      <c r="G84" s="275">
        <v>1028900</v>
      </c>
      <c r="H84" s="273" t="s">
        <v>109</v>
      </c>
      <c r="I84" s="122"/>
    </row>
    <row r="85" spans="1:10" ht="21.75" customHeight="1">
      <c r="A85" s="113"/>
      <c r="B85" s="119"/>
      <c r="C85" s="270"/>
      <c r="D85" s="270"/>
      <c r="E85" s="271"/>
      <c r="F85" s="276" t="s">
        <v>339</v>
      </c>
      <c r="G85" s="275"/>
      <c r="H85" s="117"/>
      <c r="I85" s="122"/>
    </row>
    <row r="86" spans="1:10" ht="21.75" customHeight="1">
      <c r="A86" s="113"/>
      <c r="B86" s="119"/>
      <c r="C86" s="270"/>
      <c r="D86" s="270"/>
      <c r="E86" s="271"/>
      <c r="F86" s="276" t="s">
        <v>340</v>
      </c>
      <c r="G86" s="275"/>
      <c r="H86" s="117"/>
      <c r="I86" s="122"/>
    </row>
    <row r="87" spans="1:10" ht="21.75" customHeight="1">
      <c r="A87" s="113"/>
      <c r="B87" s="119"/>
      <c r="C87" s="270"/>
      <c r="D87" s="270"/>
      <c r="E87" s="271"/>
      <c r="F87" s="275">
        <v>1115000</v>
      </c>
      <c r="G87" s="275"/>
      <c r="H87" s="117"/>
      <c r="I87" s="122"/>
    </row>
    <row r="88" spans="1:10" ht="21.75" customHeight="1">
      <c r="A88" s="113"/>
      <c r="B88" s="119"/>
      <c r="C88" s="270"/>
      <c r="D88" s="270"/>
      <c r="E88" s="271"/>
      <c r="F88" s="277" t="s">
        <v>341</v>
      </c>
      <c r="G88" s="275"/>
      <c r="H88" s="117"/>
      <c r="I88" s="122"/>
    </row>
    <row r="89" spans="1:10" ht="21.75" customHeight="1">
      <c r="A89" s="113"/>
      <c r="B89" s="119"/>
      <c r="C89" s="270"/>
      <c r="D89" s="270"/>
      <c r="E89" s="271"/>
      <c r="F89" s="277" t="s">
        <v>342</v>
      </c>
      <c r="G89" s="275"/>
      <c r="H89" s="117"/>
      <c r="I89" s="122"/>
    </row>
    <row r="90" spans="1:10" ht="21.75" customHeight="1">
      <c r="A90" s="113"/>
      <c r="B90" s="119"/>
      <c r="C90" s="270"/>
      <c r="D90" s="270"/>
      <c r="E90" s="271"/>
      <c r="F90" s="275">
        <v>1110000</v>
      </c>
      <c r="G90" s="275"/>
      <c r="H90" s="117"/>
      <c r="I90" s="122"/>
    </row>
    <row r="91" spans="1:10" ht="21.75" customHeight="1">
      <c r="A91" s="113">
        <v>27</v>
      </c>
      <c r="B91" s="150" t="s">
        <v>344</v>
      </c>
      <c r="C91" s="142">
        <v>4500</v>
      </c>
      <c r="D91" s="142">
        <v>4500</v>
      </c>
      <c r="E91" s="141" t="s">
        <v>20</v>
      </c>
      <c r="F91" s="192" t="s">
        <v>88</v>
      </c>
      <c r="G91" s="192" t="s">
        <v>88</v>
      </c>
      <c r="H91" s="143" t="s">
        <v>17</v>
      </c>
      <c r="I91" s="144" t="s">
        <v>204</v>
      </c>
    </row>
    <row r="92" spans="1:10" ht="21.75" customHeight="1">
      <c r="A92" s="113"/>
      <c r="B92" s="114" t="s">
        <v>345</v>
      </c>
      <c r="C92" s="115"/>
      <c r="D92" s="121"/>
      <c r="E92" s="113"/>
      <c r="F92" s="204" t="s">
        <v>89</v>
      </c>
      <c r="G92" s="204" t="s">
        <v>89</v>
      </c>
      <c r="H92" s="117" t="s">
        <v>18</v>
      </c>
      <c r="I92" s="122" t="s">
        <v>347</v>
      </c>
    </row>
    <row r="93" spans="1:10" ht="21.75" customHeight="1">
      <c r="A93" s="123"/>
      <c r="B93" s="124" t="s">
        <v>346</v>
      </c>
      <c r="C93" s="135"/>
      <c r="D93" s="126"/>
      <c r="E93" s="123"/>
      <c r="F93" s="135">
        <v>4200</v>
      </c>
      <c r="G93" s="135">
        <v>4200</v>
      </c>
      <c r="H93" s="128" t="s">
        <v>19</v>
      </c>
      <c r="I93" s="129"/>
    </row>
    <row r="94" spans="1:10" ht="21.75" customHeight="1">
      <c r="A94" s="141">
        <v>28</v>
      </c>
      <c r="B94" s="220" t="s">
        <v>354</v>
      </c>
      <c r="C94" s="278">
        <v>332900</v>
      </c>
      <c r="D94" s="152">
        <v>332900</v>
      </c>
      <c r="E94" s="279" t="s">
        <v>20</v>
      </c>
      <c r="F94" s="280" t="s">
        <v>104</v>
      </c>
      <c r="G94" s="281" t="s">
        <v>104</v>
      </c>
      <c r="H94" s="143" t="s">
        <v>17</v>
      </c>
      <c r="I94" s="144" t="s">
        <v>195</v>
      </c>
    </row>
    <row r="95" spans="1:10" ht="21.75" customHeight="1">
      <c r="A95" s="113"/>
      <c r="B95" s="180" t="s">
        <v>355</v>
      </c>
      <c r="C95" s="282"/>
      <c r="D95" s="283"/>
      <c r="E95" s="284"/>
      <c r="F95" s="145">
        <v>332900</v>
      </c>
      <c r="G95" s="145">
        <v>332900</v>
      </c>
      <c r="H95" s="117" t="s">
        <v>18</v>
      </c>
      <c r="I95" s="122" t="s">
        <v>356</v>
      </c>
    </row>
    <row r="96" spans="1:10" ht="21.75" customHeight="1">
      <c r="A96" s="123"/>
      <c r="B96" s="225"/>
      <c r="C96" s="285"/>
      <c r="D96" s="286"/>
      <c r="E96" s="287"/>
      <c r="F96" s="147"/>
      <c r="G96" s="135"/>
      <c r="H96" s="128" t="s">
        <v>19</v>
      </c>
      <c r="I96" s="129"/>
    </row>
    <row r="97" spans="1:10" ht="21.75" customHeight="1">
      <c r="A97" s="141">
        <v>29</v>
      </c>
      <c r="B97" s="220" t="s">
        <v>357</v>
      </c>
      <c r="C97" s="278">
        <v>30000</v>
      </c>
      <c r="D97" s="288">
        <v>30000</v>
      </c>
      <c r="E97" s="279" t="s">
        <v>20</v>
      </c>
      <c r="F97" s="192" t="s">
        <v>105</v>
      </c>
      <c r="G97" s="192" t="s">
        <v>105</v>
      </c>
      <c r="H97" s="143" t="s">
        <v>17</v>
      </c>
      <c r="I97" s="144" t="s">
        <v>205</v>
      </c>
    </row>
    <row r="98" spans="1:10" ht="21.75" customHeight="1">
      <c r="A98" s="113"/>
      <c r="B98" s="180" t="s">
        <v>115</v>
      </c>
      <c r="C98" s="282"/>
      <c r="D98" s="283"/>
      <c r="E98" s="284"/>
      <c r="F98" s="210">
        <v>28550</v>
      </c>
      <c r="G98" s="282">
        <v>28550</v>
      </c>
      <c r="H98" s="117" t="s">
        <v>18</v>
      </c>
      <c r="I98" s="122" t="s">
        <v>356</v>
      </c>
    </row>
    <row r="99" spans="1:10" ht="21.75" customHeight="1">
      <c r="A99" s="123"/>
      <c r="B99" s="225"/>
      <c r="C99" s="202"/>
      <c r="D99" s="286"/>
      <c r="E99" s="287"/>
      <c r="F99" s="147"/>
      <c r="G99" s="202"/>
      <c r="H99" s="128" t="s">
        <v>19</v>
      </c>
      <c r="I99" s="129"/>
    </row>
    <row r="100" spans="1:10" ht="21.75" customHeight="1">
      <c r="A100" s="113">
        <v>30</v>
      </c>
      <c r="B100" s="119" t="s">
        <v>361</v>
      </c>
      <c r="C100" s="183">
        <v>6500</v>
      </c>
      <c r="D100" s="183">
        <v>6500</v>
      </c>
      <c r="E100" s="113" t="s">
        <v>20</v>
      </c>
      <c r="F100" s="170" t="s">
        <v>101</v>
      </c>
      <c r="G100" s="170" t="s">
        <v>101</v>
      </c>
      <c r="H100" s="117" t="s">
        <v>17</v>
      </c>
      <c r="I100" s="144" t="s">
        <v>206</v>
      </c>
    </row>
    <row r="101" spans="1:10" ht="21.75" customHeight="1">
      <c r="A101" s="113"/>
      <c r="B101" s="119" t="s">
        <v>95</v>
      </c>
      <c r="C101" s="183"/>
      <c r="D101" s="184"/>
      <c r="E101" s="113"/>
      <c r="F101" s="183">
        <v>6283.04</v>
      </c>
      <c r="G101" s="183">
        <v>6283.04</v>
      </c>
      <c r="H101" s="117" t="s">
        <v>18</v>
      </c>
      <c r="I101" s="122" t="s">
        <v>356</v>
      </c>
    </row>
    <row r="102" spans="1:10" ht="21.75" customHeight="1">
      <c r="A102" s="123"/>
      <c r="B102" s="185" t="s">
        <v>362</v>
      </c>
      <c r="C102" s="186"/>
      <c r="D102" s="187"/>
      <c r="E102" s="123"/>
      <c r="F102" s="188"/>
      <c r="G102" s="188"/>
      <c r="H102" s="128" t="s">
        <v>19</v>
      </c>
      <c r="I102" s="129"/>
    </row>
    <row r="103" spans="1:10" ht="21.75" customHeight="1">
      <c r="A103" s="113">
        <v>31</v>
      </c>
      <c r="B103" s="119" t="s">
        <v>363</v>
      </c>
      <c r="C103" s="183">
        <v>3000</v>
      </c>
      <c r="D103" s="183">
        <v>3000</v>
      </c>
      <c r="E103" s="113" t="s">
        <v>20</v>
      </c>
      <c r="F103" s="170" t="s">
        <v>365</v>
      </c>
      <c r="G103" s="170" t="s">
        <v>365</v>
      </c>
      <c r="H103" s="117" t="s">
        <v>17</v>
      </c>
      <c r="I103" s="144" t="s">
        <v>208</v>
      </c>
    </row>
    <row r="104" spans="1:10" ht="21.75" customHeight="1">
      <c r="A104" s="113"/>
      <c r="B104" s="119" t="s">
        <v>364</v>
      </c>
      <c r="C104" s="115"/>
      <c r="D104" s="121"/>
      <c r="E104" s="113"/>
      <c r="F104" s="184" t="s">
        <v>103</v>
      </c>
      <c r="G104" s="184" t="s">
        <v>103</v>
      </c>
      <c r="H104" s="117" t="s">
        <v>18</v>
      </c>
      <c r="I104" s="122" t="s">
        <v>356</v>
      </c>
    </row>
    <row r="105" spans="1:10" ht="21.75" customHeight="1">
      <c r="A105" s="123"/>
      <c r="B105" s="124"/>
      <c r="C105" s="135"/>
      <c r="D105" s="126"/>
      <c r="E105" s="123"/>
      <c r="F105" s="147">
        <v>2800</v>
      </c>
      <c r="G105" s="135">
        <v>2800</v>
      </c>
      <c r="H105" s="128" t="s">
        <v>19</v>
      </c>
      <c r="I105" s="129"/>
    </row>
    <row r="106" spans="1:10" ht="21.75" customHeight="1">
      <c r="A106" s="113">
        <v>32</v>
      </c>
      <c r="B106" s="289" t="s">
        <v>130</v>
      </c>
      <c r="C106" s="290">
        <v>1855300</v>
      </c>
      <c r="D106" s="291">
        <v>1500736.59</v>
      </c>
      <c r="E106" s="292" t="s">
        <v>107</v>
      </c>
      <c r="F106" s="293" t="s">
        <v>352</v>
      </c>
      <c r="G106" s="294" t="s">
        <v>352</v>
      </c>
      <c r="H106" s="268" t="s">
        <v>17</v>
      </c>
      <c r="I106" s="144" t="s">
        <v>162</v>
      </c>
      <c r="J106" s="269" t="s">
        <v>1492</v>
      </c>
    </row>
    <row r="107" spans="1:10" ht="21.75" customHeight="1">
      <c r="A107" s="113"/>
      <c r="B107" s="295" t="s">
        <v>349</v>
      </c>
      <c r="C107" s="296"/>
      <c r="D107" s="297"/>
      <c r="E107" s="298"/>
      <c r="F107" s="274" t="s">
        <v>342</v>
      </c>
      <c r="G107" s="297" t="s">
        <v>342</v>
      </c>
      <c r="H107" s="273" t="s">
        <v>108</v>
      </c>
      <c r="I107" s="122" t="s">
        <v>350</v>
      </c>
    </row>
    <row r="108" spans="1:10" ht="21.75" customHeight="1">
      <c r="A108" s="113"/>
      <c r="B108" s="295" t="s">
        <v>348</v>
      </c>
      <c r="C108" s="299"/>
      <c r="D108" s="274"/>
      <c r="E108" s="298"/>
      <c r="F108" s="299">
        <v>1490000</v>
      </c>
      <c r="G108" s="296">
        <v>1490000</v>
      </c>
      <c r="H108" s="273" t="s">
        <v>109</v>
      </c>
      <c r="I108" s="231"/>
    </row>
    <row r="109" spans="1:10" ht="21.75" customHeight="1">
      <c r="A109" s="113"/>
      <c r="B109" s="119"/>
      <c r="C109" s="300"/>
      <c r="D109" s="300"/>
      <c r="E109" s="298"/>
      <c r="F109" s="301" t="s">
        <v>353</v>
      </c>
      <c r="G109" s="302"/>
      <c r="H109" s="117"/>
      <c r="I109" s="231"/>
    </row>
    <row r="110" spans="1:10" ht="21.75" customHeight="1">
      <c r="A110" s="113"/>
      <c r="B110" s="119"/>
      <c r="C110" s="296"/>
      <c r="D110" s="297"/>
      <c r="E110" s="298"/>
      <c r="F110" s="276" t="s">
        <v>340</v>
      </c>
      <c r="G110" s="302"/>
      <c r="H110" s="117"/>
      <c r="I110" s="231"/>
    </row>
    <row r="111" spans="1:10" ht="21.75" customHeight="1">
      <c r="A111" s="123"/>
      <c r="B111" s="124"/>
      <c r="C111" s="303"/>
      <c r="D111" s="304"/>
      <c r="E111" s="305"/>
      <c r="F111" s="306">
        <v>1500000</v>
      </c>
      <c r="G111" s="307"/>
      <c r="H111" s="128"/>
      <c r="I111" s="129"/>
    </row>
    <row r="112" spans="1:10">
      <c r="A112" s="141">
        <v>33</v>
      </c>
      <c r="B112" s="308" t="s">
        <v>358</v>
      </c>
      <c r="C112" s="152">
        <v>2700</v>
      </c>
      <c r="D112" s="288">
        <v>2700</v>
      </c>
      <c r="E112" s="113" t="s">
        <v>20</v>
      </c>
      <c r="F112" s="170" t="s">
        <v>100</v>
      </c>
      <c r="G112" s="170" t="s">
        <v>100</v>
      </c>
      <c r="H112" s="117" t="s">
        <v>17</v>
      </c>
      <c r="I112" s="144" t="s">
        <v>209</v>
      </c>
    </row>
    <row r="113" spans="1:9">
      <c r="A113" s="231"/>
      <c r="B113" s="309" t="s">
        <v>359</v>
      </c>
      <c r="C113" s="229"/>
      <c r="D113" s="230"/>
      <c r="F113" s="145">
        <v>2700</v>
      </c>
      <c r="G113" s="283">
        <v>2700</v>
      </c>
      <c r="H113" s="117" t="s">
        <v>18</v>
      </c>
      <c r="I113" s="122" t="s">
        <v>369</v>
      </c>
    </row>
    <row r="114" spans="1:9">
      <c r="A114" s="129"/>
      <c r="B114" s="310" t="s">
        <v>360</v>
      </c>
      <c r="C114" s="156"/>
      <c r="D114" s="127"/>
      <c r="E114" s="311"/>
      <c r="F114" s="127"/>
      <c r="G114" s="312"/>
      <c r="H114" s="128" t="s">
        <v>19</v>
      </c>
      <c r="I114" s="203"/>
    </row>
    <row r="115" spans="1:9">
      <c r="A115" s="196">
        <v>34</v>
      </c>
      <c r="B115" s="119" t="s">
        <v>361</v>
      </c>
      <c r="C115" s="152">
        <v>6000</v>
      </c>
      <c r="D115" s="288">
        <v>6000</v>
      </c>
      <c r="E115" s="113" t="s">
        <v>20</v>
      </c>
      <c r="F115" s="170" t="s">
        <v>368</v>
      </c>
      <c r="G115" s="170" t="s">
        <v>368</v>
      </c>
      <c r="H115" s="117" t="s">
        <v>17</v>
      </c>
      <c r="I115" s="144" t="s">
        <v>210</v>
      </c>
    </row>
    <row r="116" spans="1:9">
      <c r="A116" s="231"/>
      <c r="B116" s="119" t="s">
        <v>95</v>
      </c>
      <c r="C116" s="229"/>
      <c r="D116" s="230"/>
      <c r="F116" s="145">
        <v>5500</v>
      </c>
      <c r="G116" s="283">
        <v>5500</v>
      </c>
      <c r="H116" s="117" t="s">
        <v>18</v>
      </c>
      <c r="I116" s="122" t="s">
        <v>366</v>
      </c>
    </row>
    <row r="117" spans="1:9">
      <c r="A117" s="129"/>
      <c r="B117" s="185" t="s">
        <v>367</v>
      </c>
      <c r="C117" s="156"/>
      <c r="D117" s="127"/>
      <c r="E117" s="311"/>
      <c r="F117" s="127"/>
      <c r="G117" s="312"/>
      <c r="H117" s="128" t="s">
        <v>19</v>
      </c>
      <c r="I117" s="203"/>
    </row>
    <row r="118" spans="1:9">
      <c r="A118" s="195">
        <v>35</v>
      </c>
      <c r="B118" s="157" t="s">
        <v>370</v>
      </c>
      <c r="C118" s="152">
        <v>30000</v>
      </c>
      <c r="D118" s="288">
        <v>30000</v>
      </c>
      <c r="E118" s="113" t="s">
        <v>20</v>
      </c>
      <c r="F118" s="192" t="s">
        <v>142</v>
      </c>
      <c r="G118" s="192" t="s">
        <v>142</v>
      </c>
      <c r="H118" s="117" t="s">
        <v>17</v>
      </c>
      <c r="I118" s="144" t="s">
        <v>197</v>
      </c>
    </row>
    <row r="119" spans="1:9">
      <c r="A119" s="227"/>
      <c r="B119" s="228" t="s">
        <v>371</v>
      </c>
      <c r="C119" s="229"/>
      <c r="D119" s="230"/>
      <c r="F119" s="145">
        <v>28000</v>
      </c>
      <c r="G119" s="283">
        <v>28000</v>
      </c>
      <c r="H119" s="117" t="s">
        <v>18</v>
      </c>
      <c r="I119" s="122" t="s">
        <v>372</v>
      </c>
    </row>
    <row r="120" spans="1:9">
      <c r="A120" s="232"/>
      <c r="B120" s="166"/>
      <c r="C120" s="156"/>
      <c r="D120" s="127"/>
      <c r="E120" s="311"/>
      <c r="F120" s="127"/>
      <c r="G120" s="312"/>
      <c r="H120" s="128" t="s">
        <v>19</v>
      </c>
      <c r="I120" s="203"/>
    </row>
    <row r="122" spans="1:9" ht="19.2">
      <c r="B122" s="234"/>
      <c r="C122" s="235" t="s">
        <v>3</v>
      </c>
      <c r="D122" s="236" t="s">
        <v>4</v>
      </c>
      <c r="E122" s="237"/>
      <c r="F122" s="238"/>
      <c r="G122" s="239" t="s">
        <v>1465</v>
      </c>
    </row>
    <row r="123" spans="1:9" ht="19.2">
      <c r="B123" s="313" t="s">
        <v>1466</v>
      </c>
      <c r="C123" s="314">
        <f>SUM(C7:C120)</f>
        <v>4487925</v>
      </c>
      <c r="D123" s="314">
        <f>SUM(D7:D120)</f>
        <v>3958402.63</v>
      </c>
      <c r="E123" s="315"/>
      <c r="F123" s="316"/>
      <c r="G123" s="317">
        <f>SUM(G7:G120)</f>
        <v>3789832.37</v>
      </c>
    </row>
    <row r="124" spans="1:9" ht="19.2">
      <c r="B124" s="246" t="s">
        <v>1547</v>
      </c>
      <c r="C124" s="247">
        <f>C82</f>
        <v>1292100</v>
      </c>
      <c r="D124" s="248"/>
      <c r="E124" s="315"/>
      <c r="F124" s="316"/>
      <c r="G124" s="318">
        <f>G84</f>
        <v>1028900</v>
      </c>
    </row>
    <row r="125" spans="1:9" ht="19.2">
      <c r="B125" s="246" t="s">
        <v>1548</v>
      </c>
      <c r="C125" s="247">
        <f>C106</f>
        <v>1855300</v>
      </c>
      <c r="D125" s="248"/>
      <c r="E125" s="315"/>
      <c r="F125" s="316"/>
      <c r="G125" s="318">
        <f>G108</f>
        <v>1490000</v>
      </c>
    </row>
    <row r="126" spans="1:9" ht="19.2">
      <c r="B126" s="319" t="s">
        <v>1490</v>
      </c>
      <c r="C126" s="320">
        <f>C123-C124-C125</f>
        <v>1340525</v>
      </c>
      <c r="D126" s="248"/>
      <c r="E126" s="315"/>
      <c r="F126" s="316"/>
      <c r="G126" s="321">
        <f>G123-G124-G125</f>
        <v>1270932.3700000001</v>
      </c>
    </row>
    <row r="127" spans="1:9" ht="19.2">
      <c r="B127" s="322" t="s">
        <v>1489</v>
      </c>
      <c r="C127" s="323">
        <f>C124+C125</f>
        <v>3147400</v>
      </c>
      <c r="D127" s="248"/>
      <c r="E127" s="315"/>
      <c r="F127" s="316"/>
      <c r="G127" s="324">
        <f>G124+G125</f>
        <v>2518900</v>
      </c>
    </row>
    <row r="128" spans="1:9" ht="19.2">
      <c r="B128" s="325"/>
      <c r="C128" s="326"/>
      <c r="D128" s="250"/>
      <c r="E128" s="315"/>
      <c r="F128" s="316"/>
      <c r="G128" s="316"/>
    </row>
    <row r="129" spans="2:7" ht="19.2">
      <c r="B129" s="251" t="s">
        <v>1467</v>
      </c>
      <c r="C129" s="739">
        <v>0</v>
      </c>
      <c r="D129" s="740"/>
      <c r="E129" s="315"/>
      <c r="F129" s="327" t="s">
        <v>1493</v>
      </c>
      <c r="G129" s="328" t="s">
        <v>1497</v>
      </c>
    </row>
    <row r="130" spans="2:7" ht="18">
      <c r="B130" s="251" t="s">
        <v>1468</v>
      </c>
      <c r="C130" s="741">
        <v>0</v>
      </c>
      <c r="D130" s="742"/>
      <c r="E130" s="315"/>
      <c r="F130" s="329" t="s">
        <v>1494</v>
      </c>
      <c r="G130" s="330"/>
    </row>
    <row r="131" spans="2:7" ht="18">
      <c r="B131" s="331" t="s">
        <v>20</v>
      </c>
      <c r="C131" s="761">
        <v>33</v>
      </c>
      <c r="D131" s="762"/>
      <c r="E131" s="315"/>
      <c r="F131" s="329" t="s">
        <v>1495</v>
      </c>
      <c r="G131" s="330"/>
    </row>
    <row r="132" spans="2:7" ht="18">
      <c r="B132" s="331" t="s">
        <v>107</v>
      </c>
      <c r="C132" s="763">
        <v>2</v>
      </c>
      <c r="D132" s="764"/>
      <c r="E132" s="315"/>
      <c r="F132" s="329" t="s">
        <v>1467</v>
      </c>
      <c r="G132" s="330"/>
    </row>
    <row r="133" spans="2:7" ht="18">
      <c r="B133" s="332" t="s">
        <v>1466</v>
      </c>
      <c r="C133" s="760">
        <f>C129+C130+C131+C132</f>
        <v>35</v>
      </c>
      <c r="D133" s="760"/>
      <c r="F133" s="329" t="s">
        <v>1496</v>
      </c>
      <c r="G133" s="330">
        <v>2</v>
      </c>
    </row>
  </sheetData>
  <mergeCells count="12">
    <mergeCell ref="A1:I1"/>
    <mergeCell ref="A2:I2"/>
    <mergeCell ref="A3:I3"/>
    <mergeCell ref="A4:A6"/>
    <mergeCell ref="B4:B6"/>
    <mergeCell ref="D4:D6"/>
    <mergeCell ref="E4:E6"/>
    <mergeCell ref="C133:D133"/>
    <mergeCell ref="C129:D129"/>
    <mergeCell ref="C130:D130"/>
    <mergeCell ref="C131:D131"/>
    <mergeCell ref="C132:D132"/>
  </mergeCells>
  <conditionalFormatting sqref="I7">
    <cfRule type="iconSet" priority="151">
      <iconSet iconSet="3Arrows">
        <cfvo type="percent" val="0"/>
        <cfvo type="percent" val="33"/>
        <cfvo type="percent" val="67"/>
      </iconSet>
    </cfRule>
    <cfRule type="iconSet" priority="152">
      <iconSet iconSet="3Arrows">
        <cfvo type="percent" val="0"/>
        <cfvo type="percent" val="33"/>
        <cfvo type="percent" val="67"/>
      </iconSet>
    </cfRule>
  </conditionalFormatting>
  <conditionalFormatting sqref="I8">
    <cfRule type="iconSet" priority="145">
      <iconSet iconSet="3Arrows">
        <cfvo type="percent" val="0"/>
        <cfvo type="percent" val="33"/>
        <cfvo type="percent" val="67"/>
      </iconSet>
    </cfRule>
    <cfRule type="iconSet" priority="146">
      <iconSet iconSet="3Arrows">
        <cfvo type="percent" val="0"/>
        <cfvo type="percent" val="33"/>
        <cfvo type="percent" val="67"/>
      </iconSet>
    </cfRule>
  </conditionalFormatting>
  <conditionalFormatting sqref="I10">
    <cfRule type="iconSet" priority="147">
      <iconSet iconSet="3Arrows">
        <cfvo type="percent" val="0"/>
        <cfvo type="percent" val="33"/>
        <cfvo type="percent" val="67"/>
      </iconSet>
    </cfRule>
    <cfRule type="iconSet" priority="148">
      <iconSet iconSet="3Arrows">
        <cfvo type="percent" val="0"/>
        <cfvo type="percent" val="33"/>
        <cfvo type="percent" val="67"/>
      </iconSet>
    </cfRule>
  </conditionalFormatting>
  <conditionalFormatting sqref="I11">
    <cfRule type="iconSet" priority="143">
      <iconSet iconSet="3Arrows">
        <cfvo type="percent" val="0"/>
        <cfvo type="percent" val="33"/>
        <cfvo type="percent" val="67"/>
      </iconSet>
    </cfRule>
    <cfRule type="iconSet" priority="144">
      <iconSet iconSet="3Arrows">
        <cfvo type="percent" val="0"/>
        <cfvo type="percent" val="33"/>
        <cfvo type="percent" val="67"/>
      </iconSet>
    </cfRule>
  </conditionalFormatting>
  <conditionalFormatting sqref="I13">
    <cfRule type="iconSet" priority="149">
      <iconSet iconSet="3Arrows">
        <cfvo type="percent" val="0"/>
        <cfvo type="percent" val="33"/>
        <cfvo type="percent" val="67"/>
      </iconSet>
    </cfRule>
    <cfRule type="iconSet" priority="150">
      <iconSet iconSet="3Arrows">
        <cfvo type="percent" val="0"/>
        <cfvo type="percent" val="33"/>
        <cfvo type="percent" val="67"/>
      </iconSet>
    </cfRule>
  </conditionalFormatting>
  <conditionalFormatting sqref="I14">
    <cfRule type="iconSet" priority="141">
      <iconSet iconSet="3Arrows">
        <cfvo type="percent" val="0"/>
        <cfvo type="percent" val="33"/>
        <cfvo type="percent" val="67"/>
      </iconSet>
    </cfRule>
    <cfRule type="iconSet" priority="142">
      <iconSet iconSet="3Arrows">
        <cfvo type="percent" val="0"/>
        <cfvo type="percent" val="33"/>
        <cfvo type="percent" val="67"/>
      </iconSet>
    </cfRule>
  </conditionalFormatting>
  <conditionalFormatting sqref="I16">
    <cfRule type="iconSet" priority="139">
      <iconSet iconSet="3Arrows">
        <cfvo type="percent" val="0"/>
        <cfvo type="percent" val="33"/>
        <cfvo type="percent" val="67"/>
      </iconSet>
    </cfRule>
    <cfRule type="iconSet" priority="140">
      <iconSet iconSet="3Arrows">
        <cfvo type="percent" val="0"/>
        <cfvo type="percent" val="33"/>
        <cfvo type="percent" val="67"/>
      </iconSet>
    </cfRule>
  </conditionalFormatting>
  <conditionalFormatting sqref="I17">
    <cfRule type="iconSet" priority="137">
      <iconSet iconSet="3Arrows">
        <cfvo type="percent" val="0"/>
        <cfvo type="percent" val="33"/>
        <cfvo type="percent" val="67"/>
      </iconSet>
    </cfRule>
    <cfRule type="iconSet" priority="138">
      <iconSet iconSet="3Arrows">
        <cfvo type="percent" val="0"/>
        <cfvo type="percent" val="33"/>
        <cfvo type="percent" val="67"/>
      </iconSet>
    </cfRule>
  </conditionalFormatting>
  <conditionalFormatting sqref="I19">
    <cfRule type="iconSet" priority="135">
      <iconSet iconSet="3Arrows">
        <cfvo type="percent" val="0"/>
        <cfvo type="percent" val="33"/>
        <cfvo type="percent" val="67"/>
      </iconSet>
    </cfRule>
    <cfRule type="iconSet" priority="136">
      <iconSet iconSet="3Arrows">
        <cfvo type="percent" val="0"/>
        <cfvo type="percent" val="33"/>
        <cfvo type="percent" val="67"/>
      </iconSet>
    </cfRule>
  </conditionalFormatting>
  <conditionalFormatting sqref="I20">
    <cfRule type="iconSet" priority="133">
      <iconSet iconSet="3Arrows">
        <cfvo type="percent" val="0"/>
        <cfvo type="percent" val="33"/>
        <cfvo type="percent" val="67"/>
      </iconSet>
    </cfRule>
    <cfRule type="iconSet" priority="134">
      <iconSet iconSet="3Arrows">
        <cfvo type="percent" val="0"/>
        <cfvo type="percent" val="33"/>
        <cfvo type="percent" val="67"/>
      </iconSet>
    </cfRule>
  </conditionalFormatting>
  <conditionalFormatting sqref="I22">
    <cfRule type="iconSet" priority="131">
      <iconSet iconSet="3Arrows">
        <cfvo type="percent" val="0"/>
        <cfvo type="percent" val="33"/>
        <cfvo type="percent" val="67"/>
      </iconSet>
    </cfRule>
    <cfRule type="iconSet" priority="132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129">
      <iconSet iconSet="3Arrows">
        <cfvo type="percent" val="0"/>
        <cfvo type="percent" val="33"/>
        <cfvo type="percent" val="67"/>
      </iconSet>
    </cfRule>
    <cfRule type="iconSet" priority="130">
      <iconSet iconSet="3Arrows">
        <cfvo type="percent" val="0"/>
        <cfvo type="percent" val="33"/>
        <cfvo type="percent" val="67"/>
      </iconSet>
    </cfRule>
  </conditionalFormatting>
  <conditionalFormatting sqref="I25">
    <cfRule type="iconSet" priority="127">
      <iconSet iconSet="3Arrows">
        <cfvo type="percent" val="0"/>
        <cfvo type="percent" val="33"/>
        <cfvo type="percent" val="67"/>
      </iconSet>
    </cfRule>
    <cfRule type="iconSet" priority="128">
      <iconSet iconSet="3Arrows">
        <cfvo type="percent" val="0"/>
        <cfvo type="percent" val="33"/>
        <cfvo type="percent" val="67"/>
      </iconSet>
    </cfRule>
  </conditionalFormatting>
  <conditionalFormatting sqref="I26">
    <cfRule type="iconSet" priority="125">
      <iconSet iconSet="3Arrows">
        <cfvo type="percent" val="0"/>
        <cfvo type="percent" val="33"/>
        <cfvo type="percent" val="67"/>
      </iconSet>
    </cfRule>
    <cfRule type="iconSet" priority="126">
      <iconSet iconSet="3Arrows">
        <cfvo type="percent" val="0"/>
        <cfvo type="percent" val="33"/>
        <cfvo type="percent" val="67"/>
      </iconSet>
    </cfRule>
  </conditionalFormatting>
  <conditionalFormatting sqref="I28">
    <cfRule type="iconSet" priority="123">
      <iconSet iconSet="3Arrows">
        <cfvo type="percent" val="0"/>
        <cfvo type="percent" val="33"/>
        <cfvo type="percent" val="67"/>
      </iconSet>
    </cfRule>
    <cfRule type="iconSet" priority="124">
      <iconSet iconSet="3Arrows">
        <cfvo type="percent" val="0"/>
        <cfvo type="percent" val="33"/>
        <cfvo type="percent" val="67"/>
      </iconSet>
    </cfRule>
  </conditionalFormatting>
  <conditionalFormatting sqref="I29">
    <cfRule type="iconSet" priority="121">
      <iconSet iconSet="3Arrows">
        <cfvo type="percent" val="0"/>
        <cfvo type="percent" val="33"/>
        <cfvo type="percent" val="67"/>
      </iconSet>
    </cfRule>
    <cfRule type="iconSet" priority="122">
      <iconSet iconSet="3Arrows">
        <cfvo type="percent" val="0"/>
        <cfvo type="percent" val="33"/>
        <cfvo type="percent" val="67"/>
      </iconSet>
    </cfRule>
  </conditionalFormatting>
  <conditionalFormatting sqref="I31">
    <cfRule type="iconSet" priority="119">
      <iconSet iconSet="3Arrows">
        <cfvo type="percent" val="0"/>
        <cfvo type="percent" val="33"/>
        <cfvo type="percent" val="67"/>
      </iconSet>
    </cfRule>
    <cfRule type="iconSet" priority="120">
      <iconSet iconSet="3Arrows">
        <cfvo type="percent" val="0"/>
        <cfvo type="percent" val="33"/>
        <cfvo type="percent" val="67"/>
      </iconSet>
    </cfRule>
  </conditionalFormatting>
  <conditionalFormatting sqref="I32">
    <cfRule type="iconSet" priority="117">
      <iconSet iconSet="3Arrows">
        <cfvo type="percent" val="0"/>
        <cfvo type="percent" val="33"/>
        <cfvo type="percent" val="67"/>
      </iconSet>
    </cfRule>
    <cfRule type="iconSet" priority="118">
      <iconSet iconSet="3Arrows">
        <cfvo type="percent" val="0"/>
        <cfvo type="percent" val="33"/>
        <cfvo type="percent" val="67"/>
      </iconSet>
    </cfRule>
  </conditionalFormatting>
  <conditionalFormatting sqref="I34">
    <cfRule type="iconSet" priority="115">
      <iconSet iconSet="3Arrows">
        <cfvo type="percent" val="0"/>
        <cfvo type="percent" val="33"/>
        <cfvo type="percent" val="67"/>
      </iconSet>
    </cfRule>
    <cfRule type="iconSet" priority="116">
      <iconSet iconSet="3Arrows">
        <cfvo type="percent" val="0"/>
        <cfvo type="percent" val="33"/>
        <cfvo type="percent" val="67"/>
      </iconSet>
    </cfRule>
  </conditionalFormatting>
  <conditionalFormatting sqref="I35">
    <cfRule type="iconSet" priority="113">
      <iconSet iconSet="3Arrows">
        <cfvo type="percent" val="0"/>
        <cfvo type="percent" val="33"/>
        <cfvo type="percent" val="67"/>
      </iconSet>
    </cfRule>
    <cfRule type="iconSet" priority="114">
      <iconSet iconSet="3Arrows">
        <cfvo type="percent" val="0"/>
        <cfvo type="percent" val="33"/>
        <cfvo type="percent" val="67"/>
      </iconSet>
    </cfRule>
  </conditionalFormatting>
  <conditionalFormatting sqref="I37">
    <cfRule type="iconSet" priority="111">
      <iconSet iconSet="3Arrows">
        <cfvo type="percent" val="0"/>
        <cfvo type="percent" val="33"/>
        <cfvo type="percent" val="67"/>
      </iconSet>
    </cfRule>
    <cfRule type="iconSet" priority="112">
      <iconSet iconSet="3Arrows">
        <cfvo type="percent" val="0"/>
        <cfvo type="percent" val="33"/>
        <cfvo type="percent" val="67"/>
      </iconSet>
    </cfRule>
  </conditionalFormatting>
  <conditionalFormatting sqref="I38">
    <cfRule type="iconSet" priority="109">
      <iconSet iconSet="3Arrows">
        <cfvo type="percent" val="0"/>
        <cfvo type="percent" val="33"/>
        <cfvo type="percent" val="67"/>
      </iconSet>
    </cfRule>
    <cfRule type="iconSet" priority="110">
      <iconSet iconSet="3Arrows">
        <cfvo type="percent" val="0"/>
        <cfvo type="percent" val="33"/>
        <cfvo type="percent" val="67"/>
      </iconSet>
    </cfRule>
  </conditionalFormatting>
  <conditionalFormatting sqref="I40">
    <cfRule type="iconSet" priority="107">
      <iconSet iconSet="3Arrows">
        <cfvo type="percent" val="0"/>
        <cfvo type="percent" val="33"/>
        <cfvo type="percent" val="67"/>
      </iconSet>
    </cfRule>
    <cfRule type="iconSet" priority="108">
      <iconSet iconSet="3Arrows">
        <cfvo type="percent" val="0"/>
        <cfvo type="percent" val="33"/>
        <cfvo type="percent" val="67"/>
      </iconSet>
    </cfRule>
  </conditionalFormatting>
  <conditionalFormatting sqref="I41">
    <cfRule type="iconSet" priority="105">
      <iconSet iconSet="3Arrows">
        <cfvo type="percent" val="0"/>
        <cfvo type="percent" val="33"/>
        <cfvo type="percent" val="67"/>
      </iconSet>
    </cfRule>
    <cfRule type="iconSet" priority="106">
      <iconSet iconSet="3Arrows">
        <cfvo type="percent" val="0"/>
        <cfvo type="percent" val="33"/>
        <cfvo type="percent" val="67"/>
      </iconSet>
    </cfRule>
  </conditionalFormatting>
  <conditionalFormatting sqref="I43">
    <cfRule type="iconSet" priority="103">
      <iconSet iconSet="3Arrows">
        <cfvo type="percent" val="0"/>
        <cfvo type="percent" val="33"/>
        <cfvo type="percent" val="67"/>
      </iconSet>
    </cfRule>
    <cfRule type="iconSet" priority="104">
      <iconSet iconSet="3Arrows">
        <cfvo type="percent" val="0"/>
        <cfvo type="percent" val="33"/>
        <cfvo type="percent" val="67"/>
      </iconSet>
    </cfRule>
  </conditionalFormatting>
  <conditionalFormatting sqref="I44">
    <cfRule type="iconSet" priority="101">
      <iconSet iconSet="3Arrows">
        <cfvo type="percent" val="0"/>
        <cfvo type="percent" val="33"/>
        <cfvo type="percent" val="67"/>
      </iconSet>
    </cfRule>
    <cfRule type="iconSet" priority="102">
      <iconSet iconSet="3Arrows">
        <cfvo type="percent" val="0"/>
        <cfvo type="percent" val="33"/>
        <cfvo type="percent" val="67"/>
      </iconSet>
    </cfRule>
  </conditionalFormatting>
  <conditionalFormatting sqref="I46">
    <cfRule type="iconSet" priority="99">
      <iconSet iconSet="3Arrows">
        <cfvo type="percent" val="0"/>
        <cfvo type="percent" val="33"/>
        <cfvo type="percent" val="67"/>
      </iconSet>
    </cfRule>
    <cfRule type="iconSet" priority="100">
      <iconSet iconSet="3Arrows">
        <cfvo type="percent" val="0"/>
        <cfvo type="percent" val="33"/>
        <cfvo type="percent" val="67"/>
      </iconSet>
    </cfRule>
  </conditionalFormatting>
  <conditionalFormatting sqref="I47">
    <cfRule type="iconSet" priority="97">
      <iconSet iconSet="3Arrows">
        <cfvo type="percent" val="0"/>
        <cfvo type="percent" val="33"/>
        <cfvo type="percent" val="67"/>
      </iconSet>
    </cfRule>
    <cfRule type="iconSet" priority="98">
      <iconSet iconSet="3Arrows">
        <cfvo type="percent" val="0"/>
        <cfvo type="percent" val="33"/>
        <cfvo type="percent" val="67"/>
      </iconSet>
    </cfRule>
  </conditionalFormatting>
  <conditionalFormatting sqref="I49">
    <cfRule type="iconSet" priority="95">
      <iconSet iconSet="3Arrows">
        <cfvo type="percent" val="0"/>
        <cfvo type="percent" val="33"/>
        <cfvo type="percent" val="67"/>
      </iconSet>
    </cfRule>
    <cfRule type="iconSet" priority="96">
      <iconSet iconSet="3Arrows">
        <cfvo type="percent" val="0"/>
        <cfvo type="percent" val="33"/>
        <cfvo type="percent" val="67"/>
      </iconSet>
    </cfRule>
  </conditionalFormatting>
  <conditionalFormatting sqref="I50">
    <cfRule type="iconSet" priority="93">
      <iconSet iconSet="3Arrows">
        <cfvo type="percent" val="0"/>
        <cfvo type="percent" val="33"/>
        <cfvo type="percent" val="67"/>
      </iconSet>
    </cfRule>
    <cfRule type="iconSet" priority="94">
      <iconSet iconSet="3Arrows">
        <cfvo type="percent" val="0"/>
        <cfvo type="percent" val="33"/>
        <cfvo type="percent" val="67"/>
      </iconSet>
    </cfRule>
  </conditionalFormatting>
  <conditionalFormatting sqref="I52">
    <cfRule type="iconSet" priority="91">
      <iconSet iconSet="3Arrows">
        <cfvo type="percent" val="0"/>
        <cfvo type="percent" val="33"/>
        <cfvo type="percent" val="67"/>
      </iconSet>
    </cfRule>
    <cfRule type="iconSet" priority="92">
      <iconSet iconSet="3Arrows">
        <cfvo type="percent" val="0"/>
        <cfvo type="percent" val="33"/>
        <cfvo type="percent" val="67"/>
      </iconSet>
    </cfRule>
  </conditionalFormatting>
  <conditionalFormatting sqref="I53">
    <cfRule type="iconSet" priority="89">
      <iconSet iconSet="3Arrows">
        <cfvo type="percent" val="0"/>
        <cfvo type="percent" val="33"/>
        <cfvo type="percent" val="67"/>
      </iconSet>
    </cfRule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I55">
    <cfRule type="iconSet" priority="87">
      <iconSet iconSet="3Arrows">
        <cfvo type="percent" val="0"/>
        <cfvo type="percent" val="33"/>
        <cfvo type="percent" val="67"/>
      </iconSet>
    </cfRule>
    <cfRule type="iconSet" priority="88">
      <iconSet iconSet="3Arrows">
        <cfvo type="percent" val="0"/>
        <cfvo type="percent" val="33"/>
        <cfvo type="percent" val="67"/>
      </iconSet>
    </cfRule>
  </conditionalFormatting>
  <conditionalFormatting sqref="I56">
    <cfRule type="iconSet" priority="85">
      <iconSet iconSet="3Arrows">
        <cfvo type="percent" val="0"/>
        <cfvo type="percent" val="33"/>
        <cfvo type="percent" val="67"/>
      </iconSet>
    </cfRule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I58">
    <cfRule type="iconSet" priority="83">
      <iconSet iconSet="3Arrows">
        <cfvo type="percent" val="0"/>
        <cfvo type="percent" val="33"/>
        <cfvo type="percent" val="67"/>
      </iconSet>
    </cfRule>
    <cfRule type="iconSet" priority="84">
      <iconSet iconSet="3Arrows">
        <cfvo type="percent" val="0"/>
        <cfvo type="percent" val="33"/>
        <cfvo type="percent" val="67"/>
      </iconSet>
    </cfRule>
  </conditionalFormatting>
  <conditionalFormatting sqref="I59">
    <cfRule type="iconSet" priority="81">
      <iconSet iconSet="3Arrows">
        <cfvo type="percent" val="0"/>
        <cfvo type="percent" val="33"/>
        <cfvo type="percent" val="67"/>
      </iconSet>
    </cfRule>
    <cfRule type="iconSet" priority="82">
      <iconSet iconSet="3Arrows">
        <cfvo type="percent" val="0"/>
        <cfvo type="percent" val="33"/>
        <cfvo type="percent" val="67"/>
      </iconSet>
    </cfRule>
  </conditionalFormatting>
  <conditionalFormatting sqref="I61">
    <cfRule type="iconSet" priority="79">
      <iconSet iconSet="3Arrows">
        <cfvo type="percent" val="0"/>
        <cfvo type="percent" val="33"/>
        <cfvo type="percent" val="67"/>
      </iconSet>
    </cfRule>
    <cfRule type="iconSet" priority="80">
      <iconSet iconSet="3Arrows">
        <cfvo type="percent" val="0"/>
        <cfvo type="percent" val="33"/>
        <cfvo type="percent" val="67"/>
      </iconSet>
    </cfRule>
  </conditionalFormatting>
  <conditionalFormatting sqref="I62">
    <cfRule type="iconSet" priority="77">
      <iconSet iconSet="3Arrows">
        <cfvo type="percent" val="0"/>
        <cfvo type="percent" val="33"/>
        <cfvo type="percent" val="67"/>
      </iconSet>
    </cfRule>
    <cfRule type="iconSet" priority="78">
      <iconSet iconSet="3Arrows">
        <cfvo type="percent" val="0"/>
        <cfvo type="percent" val="33"/>
        <cfvo type="percent" val="67"/>
      </iconSet>
    </cfRule>
  </conditionalFormatting>
  <conditionalFormatting sqref="I64">
    <cfRule type="iconSet" priority="75">
      <iconSet iconSet="3Arrows">
        <cfvo type="percent" val="0"/>
        <cfvo type="percent" val="33"/>
        <cfvo type="percent" val="67"/>
      </iconSet>
    </cfRule>
    <cfRule type="iconSet" priority="76">
      <iconSet iconSet="3Arrows">
        <cfvo type="percent" val="0"/>
        <cfvo type="percent" val="33"/>
        <cfvo type="percent" val="67"/>
      </iconSet>
    </cfRule>
  </conditionalFormatting>
  <conditionalFormatting sqref="I65">
    <cfRule type="iconSet" priority="73">
      <iconSet iconSet="3Arrows">
        <cfvo type="percent" val="0"/>
        <cfvo type="percent" val="33"/>
        <cfvo type="percent" val="67"/>
      </iconSet>
    </cfRule>
    <cfRule type="iconSet" priority="74">
      <iconSet iconSet="3Arrows">
        <cfvo type="percent" val="0"/>
        <cfvo type="percent" val="33"/>
        <cfvo type="percent" val="67"/>
      </iconSet>
    </cfRule>
  </conditionalFormatting>
  <conditionalFormatting sqref="I67">
    <cfRule type="iconSet" priority="71">
      <iconSet iconSet="3Arrows">
        <cfvo type="percent" val="0"/>
        <cfvo type="percent" val="33"/>
        <cfvo type="percent" val="67"/>
      </iconSet>
    </cfRule>
    <cfRule type="iconSet" priority="72">
      <iconSet iconSet="3Arrows">
        <cfvo type="percent" val="0"/>
        <cfvo type="percent" val="33"/>
        <cfvo type="percent" val="67"/>
      </iconSet>
    </cfRule>
  </conditionalFormatting>
  <conditionalFormatting sqref="I68">
    <cfRule type="iconSet" priority="69">
      <iconSet iconSet="3Arrows">
        <cfvo type="percent" val="0"/>
        <cfvo type="percent" val="33"/>
        <cfvo type="percent" val="67"/>
      </iconSet>
    </cfRule>
    <cfRule type="iconSet" priority="70">
      <iconSet iconSet="3Arrows">
        <cfvo type="percent" val="0"/>
        <cfvo type="percent" val="33"/>
        <cfvo type="percent" val="67"/>
      </iconSet>
    </cfRule>
  </conditionalFormatting>
  <conditionalFormatting sqref="I70">
    <cfRule type="iconSet" priority="67">
      <iconSet iconSet="3Arrows">
        <cfvo type="percent" val="0"/>
        <cfvo type="percent" val="33"/>
        <cfvo type="percent" val="67"/>
      </iconSet>
    </cfRule>
    <cfRule type="iconSet" priority="68">
      <iconSet iconSet="3Arrows">
        <cfvo type="percent" val="0"/>
        <cfvo type="percent" val="33"/>
        <cfvo type="percent" val="67"/>
      </iconSet>
    </cfRule>
  </conditionalFormatting>
  <conditionalFormatting sqref="I71">
    <cfRule type="iconSet" priority="65">
      <iconSet iconSet="3Arrows">
        <cfvo type="percent" val="0"/>
        <cfvo type="percent" val="33"/>
        <cfvo type="percent" val="67"/>
      </iconSet>
    </cfRule>
    <cfRule type="iconSet" priority="66">
      <iconSet iconSet="3Arrows">
        <cfvo type="percent" val="0"/>
        <cfvo type="percent" val="33"/>
        <cfvo type="percent" val="67"/>
      </iconSet>
    </cfRule>
  </conditionalFormatting>
  <conditionalFormatting sqref="I73">
    <cfRule type="iconSet" priority="63">
      <iconSet iconSet="3Arrows">
        <cfvo type="percent" val="0"/>
        <cfvo type="percent" val="33"/>
        <cfvo type="percent" val="67"/>
      </iconSet>
    </cfRule>
    <cfRule type="iconSet" priority="64">
      <iconSet iconSet="3Arrows">
        <cfvo type="percent" val="0"/>
        <cfvo type="percent" val="33"/>
        <cfvo type="percent" val="67"/>
      </iconSet>
    </cfRule>
  </conditionalFormatting>
  <conditionalFormatting sqref="I74">
    <cfRule type="iconSet" priority="61">
      <iconSet iconSet="3Arrows">
        <cfvo type="percent" val="0"/>
        <cfvo type="percent" val="33"/>
        <cfvo type="percent" val="67"/>
      </iconSet>
    </cfRule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I76">
    <cfRule type="iconSet" priority="59">
      <iconSet iconSet="3Arrows">
        <cfvo type="percent" val="0"/>
        <cfvo type="percent" val="33"/>
        <cfvo type="percent" val="67"/>
      </iconSet>
    </cfRule>
    <cfRule type="iconSet" priority="60">
      <iconSet iconSet="3Arrows">
        <cfvo type="percent" val="0"/>
        <cfvo type="percent" val="33"/>
        <cfvo type="percent" val="67"/>
      </iconSet>
    </cfRule>
  </conditionalFormatting>
  <conditionalFormatting sqref="I77">
    <cfRule type="iconSet" priority="57">
      <iconSet iconSet="3Arrows">
        <cfvo type="percent" val="0"/>
        <cfvo type="percent" val="33"/>
        <cfvo type="percent" val="67"/>
      </iconSet>
    </cfRule>
    <cfRule type="iconSet" priority="58">
      <iconSet iconSet="3Arrows">
        <cfvo type="percent" val="0"/>
        <cfvo type="percent" val="33"/>
        <cfvo type="percent" val="67"/>
      </iconSet>
    </cfRule>
  </conditionalFormatting>
  <conditionalFormatting sqref="I79">
    <cfRule type="iconSet" priority="55">
      <iconSet iconSet="3Arrows">
        <cfvo type="percent" val="0"/>
        <cfvo type="percent" val="33"/>
        <cfvo type="percent" val="67"/>
      </iconSet>
    </cfRule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I80">
    <cfRule type="iconSet" priority="53">
      <iconSet iconSet="3Arrows">
        <cfvo type="percent" val="0"/>
        <cfvo type="percent" val="33"/>
        <cfvo type="percent" val="67"/>
      </iconSet>
    </cfRule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I82">
    <cfRule type="iconSet" priority="51">
      <iconSet iconSet="3Arrows">
        <cfvo type="percent" val="0"/>
        <cfvo type="percent" val="33"/>
        <cfvo type="percent" val="67"/>
      </iconSet>
    </cfRule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I83">
    <cfRule type="iconSet" priority="49">
      <iconSet iconSet="3Arrows">
        <cfvo type="percent" val="0"/>
        <cfvo type="percent" val="33"/>
        <cfvo type="percent" val="67"/>
      </iconSet>
    </cfRule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I84:I90">
    <cfRule type="iconSet" priority="153">
      <iconSet iconSet="3Arrows">
        <cfvo type="percent" val="0"/>
        <cfvo type="percent" val="33"/>
        <cfvo type="percent" val="67"/>
      </iconSet>
    </cfRule>
  </conditionalFormatting>
  <conditionalFormatting sqref="I91">
    <cfRule type="iconSet" priority="47">
      <iconSet iconSet="3Arrows">
        <cfvo type="percent" val="0"/>
        <cfvo type="percent" val="33"/>
        <cfvo type="percent" val="67"/>
      </iconSet>
    </cfRule>
    <cfRule type="iconSet" priority="48">
      <iconSet iconSet="3Arrows">
        <cfvo type="percent" val="0"/>
        <cfvo type="percent" val="33"/>
        <cfvo type="percent" val="67"/>
      </iconSet>
    </cfRule>
  </conditionalFormatting>
  <conditionalFormatting sqref="I92">
    <cfRule type="iconSet" priority="45">
      <iconSet iconSet="3Arrows">
        <cfvo type="percent" val="0"/>
        <cfvo type="percent" val="33"/>
        <cfvo type="percent" val="67"/>
      </iconSet>
    </cfRule>
    <cfRule type="iconSet" priority="46">
      <iconSet iconSet="3Arrows">
        <cfvo type="percent" val="0"/>
        <cfvo type="percent" val="33"/>
        <cfvo type="percent" val="67"/>
      </iconSet>
    </cfRule>
  </conditionalFormatting>
  <conditionalFormatting sqref="I94">
    <cfRule type="iconSet" priority="35">
      <iconSet iconSet="3Arrows">
        <cfvo type="percent" val="0"/>
        <cfvo type="percent" val="33"/>
        <cfvo type="percent" val="67"/>
      </iconSet>
    </cfRule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I95">
    <cfRule type="iconSet" priority="33">
      <iconSet iconSet="3Arrows">
        <cfvo type="percent" val="0"/>
        <cfvo type="percent" val="33"/>
        <cfvo type="percent" val="67"/>
      </iconSet>
    </cfRule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I97">
    <cfRule type="iconSet" priority="23">
      <iconSet iconSet="3Arrows">
        <cfvo type="percent" val="0"/>
        <cfvo type="percent" val="33"/>
        <cfvo type="percent" val="67"/>
      </iconSet>
    </cfRule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I98">
    <cfRule type="iconSet" priority="21">
      <iconSet iconSet="3Arrows">
        <cfvo type="percent" val="0"/>
        <cfvo type="percent" val="33"/>
        <cfvo type="percent" val="67"/>
      </iconSet>
    </cfRule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I100">
    <cfRule type="iconSet" priority="31">
      <iconSet iconSet="3Arrows">
        <cfvo type="percent" val="0"/>
        <cfvo type="percent" val="33"/>
        <cfvo type="percent" val="67"/>
      </iconSet>
    </cfRule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I101">
    <cfRule type="iconSet" priority="29">
      <iconSet iconSet="3Arrows">
        <cfvo type="percent" val="0"/>
        <cfvo type="percent" val="33"/>
        <cfvo type="percent" val="67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I103">
    <cfRule type="iconSet" priority="27">
      <iconSet iconSet="3Arrows">
        <cfvo type="percent" val="0"/>
        <cfvo type="percent" val="33"/>
        <cfvo type="percent" val="67"/>
      </iconSet>
    </cfRule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I104">
    <cfRule type="iconSet" priority="25">
      <iconSet iconSet="3Arrows">
        <cfvo type="percent" val="0"/>
        <cfvo type="percent" val="33"/>
        <cfvo type="percent" val="67"/>
      </iconSet>
    </cfRule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I106">
    <cfRule type="iconSet" priority="39">
      <iconSet iconSet="3Arrows">
        <cfvo type="percent" val="0"/>
        <cfvo type="percent" val="33"/>
        <cfvo type="percent" val="67"/>
      </iconSet>
    </cfRule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I107">
    <cfRule type="iconSet" priority="37">
      <iconSet iconSet="3Arrows">
        <cfvo type="percent" val="0"/>
        <cfvo type="percent" val="33"/>
        <cfvo type="percent" val="67"/>
      </iconSet>
    </cfRule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I112">
    <cfRule type="iconSet" priority="19">
      <iconSet iconSet="3Arrows">
        <cfvo type="percent" val="0"/>
        <cfvo type="percent" val="33"/>
        <cfvo type="percent" val="67"/>
      </iconSet>
    </cfRule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I113">
    <cfRule type="iconSet" priority="17">
      <iconSet iconSet="3Arrows">
        <cfvo type="percent" val="0"/>
        <cfvo type="percent" val="33"/>
        <cfvo type="percent" val="67"/>
      </iconSet>
    </cfRule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I115">
    <cfRule type="iconSet" priority="7">
      <iconSet iconSet="3Arrows">
        <cfvo type="percent" val="0"/>
        <cfvo type="percent" val="33"/>
        <cfvo type="percent" val="67"/>
      </iconSe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I116">
    <cfRule type="iconSet" priority="5">
      <iconSet iconSet="3Arrows">
        <cfvo type="percent" val="0"/>
        <cfvo type="percent" val="33"/>
        <cfvo type="percent" val="67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I118">
    <cfRule type="iconSet" priority="3">
      <iconSet iconSet="3Arrows">
        <cfvo type="percent" val="0"/>
        <cfvo type="percent" val="33"/>
        <cfvo type="percent" val="67"/>
      </iconSe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I119">
    <cfRule type="iconSet" priority="1">
      <iconSet iconSet="3Arrows">
        <cfvo type="percent" val="0"/>
        <cfvo type="percent" val="33"/>
        <cfvo type="percent" val="67"/>
      </iconSet>
    </cfRule>
    <cfRule type="iconSet" priority="2">
      <iconSet iconSet="3Arrows">
        <cfvo type="percent" val="0"/>
        <cfvo type="percent" val="33"/>
        <cfvo type="percent" val="67"/>
      </iconSet>
    </cfRule>
  </conditionalFormatting>
  <printOptions horizontalCentered="1"/>
  <pageMargins left="0.23622047244094491" right="0.23622047244094491" top="0.39370078740157483" bottom="0" header="0" footer="0"/>
  <pageSetup paperSize="9" fitToWidth="0" orientation="landscape" r:id="rId1"/>
  <rowBreaks count="6" manualBreakCount="6">
    <brk id="24" max="8" man="1"/>
    <brk id="42" max="8" man="1"/>
    <brk id="60" max="8" man="1"/>
    <brk id="78" max="8" man="1"/>
    <brk id="96" max="8" man="1"/>
    <brk id="114" max="8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B07CD8-FD8B-49A8-8E64-2017C7729748}">
  <sheetPr>
    <tabColor rgb="FFC082FE"/>
  </sheetPr>
  <dimension ref="A1:K114"/>
  <sheetViews>
    <sheetView view="pageBreakPreview" zoomScale="120" zoomScaleNormal="120" zoomScaleSheetLayoutView="120" workbookViewId="0">
      <selection sqref="A1:XFD1"/>
    </sheetView>
  </sheetViews>
  <sheetFormatPr defaultColWidth="9" defaultRowHeight="17.399999999999999"/>
  <cols>
    <col min="1" max="1" width="4.33203125" style="233" customWidth="1"/>
    <col min="2" max="2" width="24.88671875" style="254" customWidth="1"/>
    <col min="3" max="3" width="15.6640625" style="255" customWidth="1"/>
    <col min="4" max="4" width="15.6640625" style="256" customWidth="1"/>
    <col min="5" max="5" width="11.33203125" style="233" customWidth="1"/>
    <col min="6" max="7" width="15.88671875" style="256" customWidth="1"/>
    <col min="8" max="8" width="13.44140625" style="240" customWidth="1"/>
    <col min="9" max="9" width="15.44140625" style="233" customWidth="1"/>
    <col min="10" max="10" width="9.33203125" style="99" customWidth="1"/>
    <col min="11" max="12" width="9" style="99" customWidth="1"/>
    <col min="13" max="13" width="9.109375" style="99" customWidth="1"/>
    <col min="14" max="16384" width="9" style="99"/>
  </cols>
  <sheetData>
    <row r="1" spans="1:10" ht="21">
      <c r="A1" s="713" t="s">
        <v>1545</v>
      </c>
      <c r="B1" s="713"/>
      <c r="C1" s="713"/>
      <c r="D1" s="713"/>
      <c r="E1" s="713"/>
      <c r="F1" s="713"/>
      <c r="G1" s="713"/>
      <c r="H1" s="713"/>
      <c r="I1" s="713"/>
    </row>
    <row r="2" spans="1:10" ht="21.75" customHeight="1">
      <c r="A2" s="749" t="s">
        <v>1549</v>
      </c>
      <c r="B2" s="749"/>
      <c r="C2" s="749"/>
      <c r="D2" s="749"/>
      <c r="E2" s="749"/>
      <c r="F2" s="749"/>
      <c r="G2" s="749"/>
      <c r="H2" s="749"/>
      <c r="I2" s="749"/>
    </row>
    <row r="3" spans="1:10" ht="21.75" customHeight="1">
      <c r="A3" s="750" t="s">
        <v>0</v>
      </c>
      <c r="B3" s="749"/>
      <c r="C3" s="749"/>
      <c r="D3" s="749"/>
      <c r="E3" s="749"/>
      <c r="F3" s="749"/>
      <c r="G3" s="749"/>
      <c r="H3" s="749"/>
      <c r="I3" s="749"/>
    </row>
    <row r="4" spans="1:10" ht="21.75" customHeight="1">
      <c r="A4" s="751" t="s">
        <v>1</v>
      </c>
      <c r="B4" s="754" t="s">
        <v>2</v>
      </c>
      <c r="C4" s="101" t="s">
        <v>3</v>
      </c>
      <c r="D4" s="757" t="s">
        <v>4</v>
      </c>
      <c r="E4" s="751" t="s">
        <v>5</v>
      </c>
      <c r="F4" s="102" t="s">
        <v>6</v>
      </c>
      <c r="G4" s="102" t="s">
        <v>7</v>
      </c>
      <c r="H4" s="100" t="s">
        <v>8</v>
      </c>
      <c r="I4" s="103" t="s">
        <v>9</v>
      </c>
    </row>
    <row r="5" spans="1:10" ht="21.75" customHeight="1">
      <c r="A5" s="752"/>
      <c r="B5" s="755"/>
      <c r="C5" s="105" t="s">
        <v>10</v>
      </c>
      <c r="D5" s="758"/>
      <c r="E5" s="752"/>
      <c r="F5" s="106" t="s">
        <v>11</v>
      </c>
      <c r="G5" s="106" t="s">
        <v>12</v>
      </c>
      <c r="H5" s="104" t="s">
        <v>13</v>
      </c>
      <c r="I5" s="107" t="s">
        <v>14</v>
      </c>
    </row>
    <row r="6" spans="1:10" ht="21.75" customHeight="1">
      <c r="A6" s="753"/>
      <c r="B6" s="756"/>
      <c r="C6" s="109"/>
      <c r="D6" s="759"/>
      <c r="E6" s="753"/>
      <c r="F6" s="111"/>
      <c r="G6" s="110" t="s">
        <v>15</v>
      </c>
      <c r="H6" s="108"/>
      <c r="I6" s="112" t="s">
        <v>16</v>
      </c>
    </row>
    <row r="7" spans="1:10" ht="21.75" customHeight="1">
      <c r="A7" s="113">
        <v>1</v>
      </c>
      <c r="B7" s="220" t="s">
        <v>374</v>
      </c>
      <c r="C7" s="115">
        <v>5500</v>
      </c>
      <c r="D7" s="115">
        <v>5500</v>
      </c>
      <c r="E7" s="141" t="s">
        <v>20</v>
      </c>
      <c r="F7" s="189" t="s">
        <v>111</v>
      </c>
      <c r="G7" s="189" t="s">
        <v>111</v>
      </c>
      <c r="H7" s="117" t="s">
        <v>17</v>
      </c>
      <c r="I7" s="118" t="s">
        <v>198</v>
      </c>
      <c r="J7" s="99" t="s">
        <v>94</v>
      </c>
    </row>
    <row r="8" spans="1:10" ht="21.75" customHeight="1">
      <c r="A8" s="113"/>
      <c r="B8" s="114" t="s">
        <v>373</v>
      </c>
      <c r="C8" s="120"/>
      <c r="D8" s="121"/>
      <c r="E8" s="113"/>
      <c r="F8" s="206" t="s">
        <v>153</v>
      </c>
      <c r="G8" s="206" t="s">
        <v>153</v>
      </c>
      <c r="H8" s="117" t="s">
        <v>18</v>
      </c>
      <c r="I8" s="122" t="s">
        <v>375</v>
      </c>
    </row>
    <row r="9" spans="1:10" ht="21.75" customHeight="1">
      <c r="A9" s="123"/>
      <c r="B9" s="180"/>
      <c r="C9" s="146"/>
      <c r="D9" s="286"/>
      <c r="E9" s="113"/>
      <c r="F9" s="333">
        <v>5450</v>
      </c>
      <c r="G9" s="333">
        <v>5450</v>
      </c>
      <c r="H9" s="117" t="s">
        <v>19</v>
      </c>
      <c r="I9" s="334"/>
    </row>
    <row r="10" spans="1:10" ht="21.75" customHeight="1">
      <c r="A10" s="113">
        <v>2</v>
      </c>
      <c r="B10" s="220" t="s">
        <v>376</v>
      </c>
      <c r="C10" s="115">
        <v>1000</v>
      </c>
      <c r="D10" s="115">
        <v>1000</v>
      </c>
      <c r="E10" s="141" t="s">
        <v>20</v>
      </c>
      <c r="F10" s="189" t="s">
        <v>146</v>
      </c>
      <c r="G10" s="189" t="s">
        <v>146</v>
      </c>
      <c r="H10" s="143" t="s">
        <v>17</v>
      </c>
      <c r="I10" s="118" t="s">
        <v>200</v>
      </c>
    </row>
    <row r="11" spans="1:10" ht="21.75" customHeight="1">
      <c r="A11" s="113"/>
      <c r="B11" s="114" t="s">
        <v>140</v>
      </c>
      <c r="C11" s="120"/>
      <c r="D11" s="121"/>
      <c r="E11" s="113"/>
      <c r="F11" s="335" t="s">
        <v>147</v>
      </c>
      <c r="G11" s="335" t="s">
        <v>147</v>
      </c>
      <c r="H11" s="117" t="s">
        <v>18</v>
      </c>
      <c r="I11" s="122" t="s">
        <v>375</v>
      </c>
    </row>
    <row r="12" spans="1:10" ht="21.75" customHeight="1">
      <c r="A12" s="123"/>
      <c r="B12" s="132"/>
      <c r="C12" s="125"/>
      <c r="D12" s="126"/>
      <c r="E12" s="123"/>
      <c r="F12" s="115">
        <v>980</v>
      </c>
      <c r="G12" s="115">
        <v>980</v>
      </c>
      <c r="H12" s="128" t="s">
        <v>19</v>
      </c>
      <c r="I12" s="129"/>
    </row>
    <row r="13" spans="1:10" ht="21.75" customHeight="1">
      <c r="A13" s="113">
        <v>3</v>
      </c>
      <c r="B13" s="220" t="s">
        <v>377</v>
      </c>
      <c r="C13" s="115">
        <v>25070.1</v>
      </c>
      <c r="D13" s="115">
        <v>25070.1</v>
      </c>
      <c r="E13" s="141" t="s">
        <v>20</v>
      </c>
      <c r="F13" s="205" t="s">
        <v>104</v>
      </c>
      <c r="G13" s="205" t="s">
        <v>104</v>
      </c>
      <c r="H13" s="143" t="s">
        <v>17</v>
      </c>
      <c r="I13" s="118" t="s">
        <v>201</v>
      </c>
    </row>
    <row r="14" spans="1:10" ht="21.75" customHeight="1">
      <c r="A14" s="113"/>
      <c r="B14" s="114" t="s">
        <v>378</v>
      </c>
      <c r="C14" s="115"/>
      <c r="D14" s="130"/>
      <c r="E14" s="113"/>
      <c r="F14" s="115">
        <v>25070.1</v>
      </c>
      <c r="G14" s="115">
        <v>25070.1</v>
      </c>
      <c r="H14" s="117" t="s">
        <v>18</v>
      </c>
      <c r="I14" s="122" t="s">
        <v>380</v>
      </c>
    </row>
    <row r="15" spans="1:10" ht="21.75" customHeight="1">
      <c r="A15" s="123"/>
      <c r="B15" s="132"/>
      <c r="C15" s="135"/>
      <c r="D15" s="136"/>
      <c r="E15" s="123"/>
      <c r="F15" s="133"/>
      <c r="G15" s="133"/>
      <c r="H15" s="128" t="s">
        <v>19</v>
      </c>
      <c r="I15" s="129"/>
    </row>
    <row r="16" spans="1:10" ht="21.75" customHeight="1">
      <c r="A16" s="113">
        <v>4</v>
      </c>
      <c r="B16" s="220" t="s">
        <v>381</v>
      </c>
      <c r="C16" s="115">
        <v>400000</v>
      </c>
      <c r="D16" s="115">
        <v>400000</v>
      </c>
      <c r="E16" s="113" t="s">
        <v>20</v>
      </c>
      <c r="F16" s="192" t="s">
        <v>383</v>
      </c>
      <c r="G16" s="192" t="s">
        <v>383</v>
      </c>
      <c r="H16" s="143" t="s">
        <v>17</v>
      </c>
      <c r="I16" s="118" t="s">
        <v>202</v>
      </c>
    </row>
    <row r="17" spans="1:11" ht="21.75" customHeight="1">
      <c r="A17" s="113"/>
      <c r="B17" s="114" t="s">
        <v>382</v>
      </c>
      <c r="C17" s="115"/>
      <c r="D17" s="130"/>
      <c r="E17" s="113"/>
      <c r="F17" s="115">
        <v>399966</v>
      </c>
      <c r="G17" s="115">
        <v>399966</v>
      </c>
      <c r="H17" s="117" t="s">
        <v>18</v>
      </c>
      <c r="I17" s="122" t="s">
        <v>380</v>
      </c>
    </row>
    <row r="18" spans="1:11" ht="21.75" customHeight="1">
      <c r="A18" s="123"/>
      <c r="B18" s="132"/>
      <c r="C18" s="135"/>
      <c r="D18" s="126"/>
      <c r="E18" s="123"/>
      <c r="F18" s="137"/>
      <c r="G18" s="137"/>
      <c r="H18" s="128" t="s">
        <v>19</v>
      </c>
      <c r="I18" s="129"/>
      <c r="K18" s="99" t="s">
        <v>96</v>
      </c>
    </row>
    <row r="19" spans="1:11" ht="21.75" customHeight="1">
      <c r="A19" s="113">
        <v>5</v>
      </c>
      <c r="B19" s="220" t="s">
        <v>384</v>
      </c>
      <c r="C19" s="115">
        <v>40000</v>
      </c>
      <c r="D19" s="115">
        <v>40000</v>
      </c>
      <c r="E19" s="141" t="s">
        <v>20</v>
      </c>
      <c r="F19" s="205" t="s">
        <v>104</v>
      </c>
      <c r="G19" s="205" t="s">
        <v>104</v>
      </c>
      <c r="H19" s="143" t="s">
        <v>17</v>
      </c>
      <c r="I19" s="118" t="s">
        <v>211</v>
      </c>
    </row>
    <row r="20" spans="1:11" ht="21.75" customHeight="1">
      <c r="A20" s="113"/>
      <c r="B20" s="114" t="s">
        <v>385</v>
      </c>
      <c r="C20" s="115"/>
      <c r="D20" s="121"/>
      <c r="E20" s="113"/>
      <c r="F20" s="115">
        <v>33705</v>
      </c>
      <c r="G20" s="115">
        <v>33705</v>
      </c>
      <c r="H20" s="117" t="s">
        <v>18</v>
      </c>
      <c r="I20" s="122" t="s">
        <v>386</v>
      </c>
    </row>
    <row r="21" spans="1:11" ht="21.75" customHeight="1">
      <c r="A21" s="123"/>
      <c r="B21" s="225" t="s">
        <v>152</v>
      </c>
      <c r="C21" s="135"/>
      <c r="D21" s="126"/>
      <c r="E21" s="123"/>
      <c r="F21" s="115"/>
      <c r="G21" s="115"/>
      <c r="H21" s="128" t="s">
        <v>19</v>
      </c>
      <c r="I21" s="129"/>
    </row>
    <row r="22" spans="1:11" ht="21.75" customHeight="1">
      <c r="A22" s="113">
        <v>6</v>
      </c>
      <c r="B22" s="220" t="s">
        <v>387</v>
      </c>
      <c r="C22" s="115">
        <v>4500</v>
      </c>
      <c r="D22" s="115">
        <v>4500</v>
      </c>
      <c r="E22" s="113" t="s">
        <v>20</v>
      </c>
      <c r="F22" s="192" t="s">
        <v>88</v>
      </c>
      <c r="G22" s="192" t="s">
        <v>88</v>
      </c>
      <c r="H22" s="143" t="s">
        <v>17</v>
      </c>
      <c r="I22" s="118" t="s">
        <v>416</v>
      </c>
    </row>
    <row r="23" spans="1:11" ht="21.75" customHeight="1">
      <c r="A23" s="113"/>
      <c r="B23" s="114" t="s">
        <v>388</v>
      </c>
      <c r="C23" s="115"/>
      <c r="D23" s="121"/>
      <c r="E23" s="113"/>
      <c r="F23" s="204" t="s">
        <v>89</v>
      </c>
      <c r="G23" s="204" t="s">
        <v>89</v>
      </c>
      <c r="H23" s="117" t="s">
        <v>18</v>
      </c>
      <c r="I23" s="122" t="s">
        <v>390</v>
      </c>
    </row>
    <row r="24" spans="1:11" ht="21.75" customHeight="1">
      <c r="A24" s="123"/>
      <c r="B24" s="225" t="s">
        <v>389</v>
      </c>
      <c r="C24" s="135"/>
      <c r="D24" s="126"/>
      <c r="E24" s="123"/>
      <c r="F24" s="147">
        <v>4200</v>
      </c>
      <c r="G24" s="135">
        <v>4200</v>
      </c>
      <c r="H24" s="128" t="s">
        <v>19</v>
      </c>
      <c r="I24" s="129"/>
    </row>
    <row r="25" spans="1:11" ht="21.75" customHeight="1">
      <c r="A25" s="141">
        <v>7</v>
      </c>
      <c r="B25" s="150" t="s">
        <v>391</v>
      </c>
      <c r="C25" s="142">
        <v>9000</v>
      </c>
      <c r="D25" s="142">
        <v>9000</v>
      </c>
      <c r="E25" s="141" t="s">
        <v>20</v>
      </c>
      <c r="F25" s="131" t="s">
        <v>105</v>
      </c>
      <c r="G25" s="131" t="s">
        <v>105</v>
      </c>
      <c r="H25" s="143" t="s">
        <v>17</v>
      </c>
      <c r="I25" s="144" t="s">
        <v>212</v>
      </c>
    </row>
    <row r="26" spans="1:11" ht="21.75" customHeight="1">
      <c r="A26" s="113"/>
      <c r="B26" s="180" t="s">
        <v>117</v>
      </c>
      <c r="C26" s="115"/>
      <c r="D26" s="121"/>
      <c r="E26" s="113"/>
      <c r="F26" s="115">
        <v>8280</v>
      </c>
      <c r="G26" s="115">
        <v>8280</v>
      </c>
      <c r="H26" s="117" t="s">
        <v>18</v>
      </c>
      <c r="I26" s="122" t="s">
        <v>390</v>
      </c>
    </row>
    <row r="27" spans="1:11" ht="21.75" customHeight="1">
      <c r="A27" s="123"/>
      <c r="B27" s="132" t="s">
        <v>118</v>
      </c>
      <c r="C27" s="135"/>
      <c r="D27" s="126"/>
      <c r="E27" s="123"/>
      <c r="F27" s="146"/>
      <c r="G27" s="125"/>
      <c r="H27" s="128" t="s">
        <v>19</v>
      </c>
      <c r="I27" s="129"/>
    </row>
    <row r="28" spans="1:11" ht="21.75" customHeight="1">
      <c r="A28" s="113">
        <v>8</v>
      </c>
      <c r="B28" s="114" t="s">
        <v>139</v>
      </c>
      <c r="C28" s="142">
        <v>18000</v>
      </c>
      <c r="D28" s="142">
        <v>18000</v>
      </c>
      <c r="E28" s="113" t="s">
        <v>20</v>
      </c>
      <c r="F28" s="131" t="s">
        <v>105</v>
      </c>
      <c r="G28" s="131" t="s">
        <v>105</v>
      </c>
      <c r="H28" s="143" t="s">
        <v>17</v>
      </c>
      <c r="I28" s="144" t="s">
        <v>213</v>
      </c>
    </row>
    <row r="29" spans="1:11" ht="21.75" customHeight="1">
      <c r="A29" s="113"/>
      <c r="B29" s="180" t="s">
        <v>392</v>
      </c>
      <c r="C29" s="115"/>
      <c r="D29" s="121"/>
      <c r="E29" s="113"/>
      <c r="F29" s="115">
        <v>17530</v>
      </c>
      <c r="G29" s="115">
        <v>17530</v>
      </c>
      <c r="H29" s="117" t="s">
        <v>18</v>
      </c>
      <c r="I29" s="122" t="s">
        <v>390</v>
      </c>
    </row>
    <row r="30" spans="1:11" ht="21.75" customHeight="1">
      <c r="A30" s="123"/>
      <c r="B30" s="132" t="s">
        <v>393</v>
      </c>
      <c r="C30" s="135"/>
      <c r="D30" s="126"/>
      <c r="E30" s="123"/>
      <c r="F30" s="135"/>
      <c r="G30" s="126"/>
      <c r="H30" s="128" t="s">
        <v>19</v>
      </c>
      <c r="I30" s="129"/>
    </row>
    <row r="31" spans="1:11" ht="21.75" customHeight="1">
      <c r="A31" s="113">
        <v>9</v>
      </c>
      <c r="B31" s="114" t="s">
        <v>394</v>
      </c>
      <c r="C31" s="115">
        <v>14000</v>
      </c>
      <c r="D31" s="115">
        <v>14000</v>
      </c>
      <c r="E31" s="141" t="s">
        <v>20</v>
      </c>
      <c r="F31" s="151" t="s">
        <v>148</v>
      </c>
      <c r="G31" s="159" t="s">
        <v>148</v>
      </c>
      <c r="H31" s="117" t="s">
        <v>17</v>
      </c>
      <c r="I31" s="144" t="s">
        <v>214</v>
      </c>
    </row>
    <row r="32" spans="1:11" ht="21.75" customHeight="1">
      <c r="A32" s="113"/>
      <c r="B32" s="180"/>
      <c r="C32" s="115"/>
      <c r="D32" s="121"/>
      <c r="E32" s="113"/>
      <c r="F32" s="130" t="s">
        <v>149</v>
      </c>
      <c r="G32" s="130" t="s">
        <v>149</v>
      </c>
      <c r="H32" s="117" t="s">
        <v>18</v>
      </c>
      <c r="I32" s="122" t="s">
        <v>390</v>
      </c>
    </row>
    <row r="33" spans="1:9" ht="21.75" customHeight="1">
      <c r="A33" s="123"/>
      <c r="B33" s="132"/>
      <c r="C33" s="135"/>
      <c r="D33" s="126"/>
      <c r="E33" s="123"/>
      <c r="F33" s="147">
        <v>13396.4</v>
      </c>
      <c r="G33" s="147">
        <v>13396.4</v>
      </c>
      <c r="H33" s="128" t="s">
        <v>19</v>
      </c>
      <c r="I33" s="129"/>
    </row>
    <row r="34" spans="1:9" ht="21.75" customHeight="1">
      <c r="A34" s="113">
        <v>10</v>
      </c>
      <c r="B34" s="114" t="s">
        <v>395</v>
      </c>
      <c r="C34" s="115">
        <v>950</v>
      </c>
      <c r="D34" s="115">
        <v>950</v>
      </c>
      <c r="E34" s="113" t="s">
        <v>20</v>
      </c>
      <c r="F34" s="131" t="s">
        <v>110</v>
      </c>
      <c r="G34" s="131" t="s">
        <v>110</v>
      </c>
      <c r="H34" s="117" t="s">
        <v>17</v>
      </c>
      <c r="I34" s="144" t="s">
        <v>203</v>
      </c>
    </row>
    <row r="35" spans="1:9" ht="21.75" customHeight="1">
      <c r="A35" s="113"/>
      <c r="B35" s="180"/>
      <c r="C35" s="115"/>
      <c r="D35" s="121"/>
      <c r="E35" s="113"/>
      <c r="F35" s="130" t="s">
        <v>396</v>
      </c>
      <c r="G35" s="130" t="s">
        <v>396</v>
      </c>
      <c r="H35" s="117" t="s">
        <v>18</v>
      </c>
      <c r="I35" s="122" t="s">
        <v>390</v>
      </c>
    </row>
    <row r="36" spans="1:9" ht="21.75" customHeight="1">
      <c r="A36" s="123"/>
      <c r="B36" s="132"/>
      <c r="C36" s="135"/>
      <c r="D36" s="126"/>
      <c r="E36" s="123"/>
      <c r="F36" s="115">
        <v>908.3</v>
      </c>
      <c r="G36" s="120">
        <v>908.3</v>
      </c>
      <c r="H36" s="128" t="s">
        <v>19</v>
      </c>
      <c r="I36" s="129"/>
    </row>
    <row r="37" spans="1:9" ht="21.75" customHeight="1">
      <c r="A37" s="113">
        <v>11</v>
      </c>
      <c r="B37" s="114" t="s">
        <v>91</v>
      </c>
      <c r="C37" s="115">
        <v>3500</v>
      </c>
      <c r="D37" s="115">
        <v>3500</v>
      </c>
      <c r="E37" s="141" t="s">
        <v>20</v>
      </c>
      <c r="F37" s="170" t="s">
        <v>97</v>
      </c>
      <c r="G37" s="170" t="s">
        <v>97</v>
      </c>
      <c r="H37" s="117" t="s">
        <v>17</v>
      </c>
      <c r="I37" s="144" t="s">
        <v>215</v>
      </c>
    </row>
    <row r="38" spans="1:9" ht="21.75" customHeight="1">
      <c r="A38" s="113"/>
      <c r="B38" s="180" t="s">
        <v>397</v>
      </c>
      <c r="C38" s="115"/>
      <c r="D38" s="121"/>
      <c r="E38" s="113"/>
      <c r="F38" s="130">
        <v>3360</v>
      </c>
      <c r="G38" s="130">
        <v>3360</v>
      </c>
      <c r="H38" s="117" t="s">
        <v>18</v>
      </c>
      <c r="I38" s="122" t="s">
        <v>399</v>
      </c>
    </row>
    <row r="39" spans="1:9" ht="21.75" customHeight="1">
      <c r="A39" s="123"/>
      <c r="B39" s="132" t="s">
        <v>398</v>
      </c>
      <c r="C39" s="135"/>
      <c r="D39" s="126"/>
      <c r="E39" s="123"/>
      <c r="F39" s="147"/>
      <c r="G39" s="125"/>
      <c r="H39" s="128" t="s">
        <v>19</v>
      </c>
      <c r="I39" s="129"/>
    </row>
    <row r="40" spans="1:9" ht="21.75" customHeight="1">
      <c r="A40" s="141">
        <v>12</v>
      </c>
      <c r="B40" s="150" t="s">
        <v>400</v>
      </c>
      <c r="C40" s="142">
        <v>15000</v>
      </c>
      <c r="D40" s="142">
        <v>15000</v>
      </c>
      <c r="E40" s="141" t="s">
        <v>20</v>
      </c>
      <c r="F40" s="336" t="s">
        <v>239</v>
      </c>
      <c r="G40" s="336" t="s">
        <v>239</v>
      </c>
      <c r="H40" s="143" t="s">
        <v>17</v>
      </c>
      <c r="I40" s="144" t="s">
        <v>216</v>
      </c>
    </row>
    <row r="41" spans="1:9" ht="21.75" customHeight="1">
      <c r="A41" s="113"/>
      <c r="B41" s="180" t="s">
        <v>401</v>
      </c>
      <c r="C41" s="115"/>
      <c r="D41" s="121"/>
      <c r="E41" s="113"/>
      <c r="F41" s="145">
        <v>15000</v>
      </c>
      <c r="G41" s="145">
        <v>15000</v>
      </c>
      <c r="H41" s="117" t="s">
        <v>18</v>
      </c>
      <c r="I41" s="122" t="s">
        <v>399</v>
      </c>
    </row>
    <row r="42" spans="1:9" ht="21.75" customHeight="1">
      <c r="A42" s="123"/>
      <c r="B42" s="225"/>
      <c r="C42" s="135"/>
      <c r="D42" s="126"/>
      <c r="E42" s="123"/>
      <c r="F42" s="146"/>
      <c r="G42" s="125"/>
      <c r="H42" s="128" t="s">
        <v>19</v>
      </c>
      <c r="I42" s="129"/>
    </row>
    <row r="43" spans="1:9" ht="21.75" customHeight="1">
      <c r="A43" s="141">
        <v>13</v>
      </c>
      <c r="B43" s="150" t="s">
        <v>402</v>
      </c>
      <c r="C43" s="142">
        <v>15000</v>
      </c>
      <c r="D43" s="142">
        <v>15000</v>
      </c>
      <c r="E43" s="141" t="s">
        <v>20</v>
      </c>
      <c r="F43" s="192" t="s">
        <v>403</v>
      </c>
      <c r="G43" s="192" t="s">
        <v>403</v>
      </c>
      <c r="H43" s="143" t="s">
        <v>17</v>
      </c>
      <c r="I43" s="144" t="s">
        <v>216</v>
      </c>
    </row>
    <row r="44" spans="1:9" ht="21.75" customHeight="1">
      <c r="A44" s="113"/>
      <c r="B44" s="180" t="s">
        <v>401</v>
      </c>
      <c r="C44" s="115"/>
      <c r="D44" s="121"/>
      <c r="E44" s="113"/>
      <c r="F44" s="115">
        <v>15000</v>
      </c>
      <c r="G44" s="115">
        <v>15000</v>
      </c>
      <c r="H44" s="117" t="s">
        <v>18</v>
      </c>
      <c r="I44" s="122" t="s">
        <v>399</v>
      </c>
    </row>
    <row r="45" spans="1:9" ht="21.75" customHeight="1">
      <c r="A45" s="113"/>
      <c r="B45" s="114"/>
      <c r="C45" s="115"/>
      <c r="D45" s="121"/>
      <c r="E45" s="113"/>
      <c r="F45" s="115"/>
      <c r="G45" s="285"/>
      <c r="H45" s="128" t="s">
        <v>19</v>
      </c>
      <c r="I45" s="337"/>
    </row>
    <row r="46" spans="1:9" ht="21.75" customHeight="1">
      <c r="A46" s="141">
        <v>14</v>
      </c>
      <c r="B46" s="150" t="s">
        <v>404</v>
      </c>
      <c r="C46" s="142">
        <v>267788.90000000002</v>
      </c>
      <c r="D46" s="142">
        <v>267788.90000000002</v>
      </c>
      <c r="E46" s="141" t="s">
        <v>20</v>
      </c>
      <c r="F46" s="192" t="s">
        <v>104</v>
      </c>
      <c r="G46" s="205" t="s">
        <v>104</v>
      </c>
      <c r="H46" s="143" t="s">
        <v>17</v>
      </c>
      <c r="I46" s="144" t="s">
        <v>204</v>
      </c>
    </row>
    <row r="47" spans="1:9" ht="21.75" customHeight="1">
      <c r="A47" s="113"/>
      <c r="B47" s="114" t="s">
        <v>405</v>
      </c>
      <c r="C47" s="115"/>
      <c r="D47" s="130"/>
      <c r="E47" s="113"/>
      <c r="F47" s="115">
        <v>267788.90000000002</v>
      </c>
      <c r="G47" s="145">
        <v>267788.90000000002</v>
      </c>
      <c r="H47" s="117" t="s">
        <v>18</v>
      </c>
      <c r="I47" s="122" t="s">
        <v>406</v>
      </c>
    </row>
    <row r="48" spans="1:9" ht="21.75" customHeight="1">
      <c r="A48" s="123"/>
      <c r="B48" s="132"/>
      <c r="C48" s="135"/>
      <c r="D48" s="136"/>
      <c r="E48" s="123"/>
      <c r="F48" s="155"/>
      <c r="G48" s="155"/>
      <c r="H48" s="128" t="s">
        <v>19</v>
      </c>
      <c r="I48" s="129"/>
    </row>
    <row r="49" spans="1:10" ht="21.75" customHeight="1">
      <c r="A49" s="141">
        <v>15</v>
      </c>
      <c r="B49" s="114" t="s">
        <v>407</v>
      </c>
      <c r="C49" s="142">
        <v>22000</v>
      </c>
      <c r="D49" s="142">
        <v>22000</v>
      </c>
      <c r="E49" s="113" t="s">
        <v>20</v>
      </c>
      <c r="F49" s="338" t="s">
        <v>111</v>
      </c>
      <c r="G49" s="338" t="s">
        <v>111</v>
      </c>
      <c r="H49" s="143" t="s">
        <v>17</v>
      </c>
      <c r="I49" s="144" t="s">
        <v>205</v>
      </c>
    </row>
    <row r="50" spans="1:10" ht="21.75" customHeight="1">
      <c r="A50" s="113"/>
      <c r="B50" s="114"/>
      <c r="C50" s="115"/>
      <c r="D50" s="130"/>
      <c r="E50" s="113"/>
      <c r="F50" s="115" t="s">
        <v>157</v>
      </c>
      <c r="G50" s="115" t="s">
        <v>157</v>
      </c>
      <c r="H50" s="117" t="s">
        <v>18</v>
      </c>
      <c r="I50" s="122" t="s">
        <v>406</v>
      </c>
    </row>
    <row r="51" spans="1:10" ht="21.75" customHeight="1">
      <c r="A51" s="123"/>
      <c r="B51" s="132"/>
      <c r="C51" s="135"/>
      <c r="D51" s="136"/>
      <c r="E51" s="123"/>
      <c r="F51" s="155">
        <v>21191.82</v>
      </c>
      <c r="G51" s="155">
        <v>21191.82</v>
      </c>
      <c r="H51" s="128" t="s">
        <v>19</v>
      </c>
      <c r="I51" s="129"/>
    </row>
    <row r="52" spans="1:10" ht="21.75" customHeight="1">
      <c r="A52" s="141">
        <v>16</v>
      </c>
      <c r="B52" s="150" t="s">
        <v>408</v>
      </c>
      <c r="C52" s="115">
        <v>50000</v>
      </c>
      <c r="D52" s="115">
        <v>50000</v>
      </c>
      <c r="E52" s="141" t="s">
        <v>20</v>
      </c>
      <c r="F52" s="339" t="s">
        <v>155</v>
      </c>
      <c r="G52" s="339" t="s">
        <v>155</v>
      </c>
      <c r="H52" s="143" t="s">
        <v>17</v>
      </c>
      <c r="I52" s="144" t="s">
        <v>218</v>
      </c>
    </row>
    <row r="53" spans="1:10" ht="21.75" customHeight="1">
      <c r="A53" s="113"/>
      <c r="B53" s="114"/>
      <c r="C53" s="115"/>
      <c r="D53" s="130"/>
      <c r="E53" s="113"/>
      <c r="F53" s="175">
        <v>50000</v>
      </c>
      <c r="G53" s="175">
        <v>50000</v>
      </c>
      <c r="H53" s="117" t="s">
        <v>18</v>
      </c>
      <c r="I53" s="122" t="s">
        <v>406</v>
      </c>
    </row>
    <row r="54" spans="1:10" ht="21.75" customHeight="1">
      <c r="A54" s="113"/>
      <c r="B54" s="132"/>
      <c r="C54" s="135"/>
      <c r="D54" s="136"/>
      <c r="E54" s="123"/>
      <c r="F54" s="115"/>
      <c r="G54" s="115"/>
      <c r="H54" s="128" t="s">
        <v>19</v>
      </c>
      <c r="I54" s="129"/>
    </row>
    <row r="55" spans="1:10" ht="21.75" customHeight="1">
      <c r="A55" s="141">
        <v>17</v>
      </c>
      <c r="B55" s="114" t="s">
        <v>409</v>
      </c>
      <c r="C55" s="115">
        <v>97600</v>
      </c>
      <c r="D55" s="115">
        <v>97600</v>
      </c>
      <c r="E55" s="113" t="s">
        <v>20</v>
      </c>
      <c r="F55" s="336" t="s">
        <v>133</v>
      </c>
      <c r="G55" s="336" t="s">
        <v>133</v>
      </c>
      <c r="H55" s="143" t="s">
        <v>17</v>
      </c>
      <c r="I55" s="144" t="s">
        <v>220</v>
      </c>
    </row>
    <row r="56" spans="1:10" ht="21.75" customHeight="1">
      <c r="A56" s="113"/>
      <c r="B56" s="114" t="s">
        <v>410</v>
      </c>
      <c r="C56" s="115"/>
      <c r="D56" s="130"/>
      <c r="E56" s="113"/>
      <c r="F56" s="115">
        <v>97600</v>
      </c>
      <c r="G56" s="115">
        <v>97600</v>
      </c>
      <c r="H56" s="117" t="s">
        <v>18</v>
      </c>
      <c r="I56" s="122" t="s">
        <v>411</v>
      </c>
    </row>
    <row r="57" spans="1:10" ht="21.75" customHeight="1">
      <c r="A57" s="123"/>
      <c r="B57" s="225"/>
      <c r="C57" s="135"/>
      <c r="D57" s="136"/>
      <c r="E57" s="123"/>
      <c r="F57" s="115"/>
      <c r="G57" s="115"/>
      <c r="H57" s="128" t="s">
        <v>19</v>
      </c>
      <c r="I57" s="129"/>
    </row>
    <row r="58" spans="1:10" ht="21.75" customHeight="1">
      <c r="A58" s="141">
        <v>18</v>
      </c>
      <c r="B58" s="150" t="s">
        <v>119</v>
      </c>
      <c r="C58" s="142">
        <v>43000</v>
      </c>
      <c r="D58" s="142">
        <v>43000</v>
      </c>
      <c r="E58" s="141" t="s">
        <v>20</v>
      </c>
      <c r="F58" s="131" t="s">
        <v>100</v>
      </c>
      <c r="G58" s="131" t="s">
        <v>100</v>
      </c>
      <c r="H58" s="143" t="s">
        <v>17</v>
      </c>
      <c r="I58" s="144" t="s">
        <v>206</v>
      </c>
    </row>
    <row r="59" spans="1:10" ht="21.75" customHeight="1">
      <c r="A59" s="113"/>
      <c r="B59" s="114" t="s">
        <v>412</v>
      </c>
      <c r="C59" s="115"/>
      <c r="D59" s="121"/>
      <c r="E59" s="113"/>
      <c r="F59" s="145">
        <v>42800</v>
      </c>
      <c r="G59" s="115">
        <v>42800</v>
      </c>
      <c r="H59" s="117" t="s">
        <v>18</v>
      </c>
      <c r="I59" s="122" t="s">
        <v>411</v>
      </c>
    </row>
    <row r="60" spans="1:10" ht="21.75" customHeight="1">
      <c r="A60" s="123"/>
      <c r="B60" s="132"/>
      <c r="C60" s="135"/>
      <c r="D60" s="126"/>
      <c r="E60" s="123"/>
      <c r="F60" s="147"/>
      <c r="G60" s="125"/>
      <c r="H60" s="128" t="s">
        <v>19</v>
      </c>
      <c r="I60" s="129"/>
    </row>
    <row r="61" spans="1:10" ht="21.75" customHeight="1">
      <c r="A61" s="141">
        <v>19</v>
      </c>
      <c r="B61" s="150" t="s">
        <v>413</v>
      </c>
      <c r="C61" s="142">
        <v>260000</v>
      </c>
      <c r="D61" s="142">
        <v>260000</v>
      </c>
      <c r="E61" s="141" t="s">
        <v>20</v>
      </c>
      <c r="F61" s="131" t="s">
        <v>415</v>
      </c>
      <c r="G61" s="131" t="s">
        <v>415</v>
      </c>
      <c r="H61" s="143" t="s">
        <v>17</v>
      </c>
      <c r="I61" s="144" t="s">
        <v>161</v>
      </c>
    </row>
    <row r="62" spans="1:10" ht="21.75" customHeight="1">
      <c r="A62" s="113"/>
      <c r="B62" s="114" t="s">
        <v>414</v>
      </c>
      <c r="C62" s="115"/>
      <c r="D62" s="121"/>
      <c r="E62" s="113"/>
      <c r="F62" s="145">
        <v>260000</v>
      </c>
      <c r="G62" s="145">
        <v>260000</v>
      </c>
      <c r="H62" s="117" t="s">
        <v>18</v>
      </c>
      <c r="I62" s="122" t="s">
        <v>411</v>
      </c>
    </row>
    <row r="63" spans="1:10" ht="21.75" customHeight="1">
      <c r="A63" s="123"/>
      <c r="B63" s="132"/>
      <c r="C63" s="135"/>
      <c r="D63" s="126"/>
      <c r="E63" s="123"/>
      <c r="F63" s="133"/>
      <c r="G63" s="133"/>
      <c r="H63" s="128" t="s">
        <v>19</v>
      </c>
      <c r="I63" s="129"/>
    </row>
    <row r="64" spans="1:10" ht="21.75" customHeight="1">
      <c r="A64" s="113">
        <v>20</v>
      </c>
      <c r="B64" s="340" t="s">
        <v>417</v>
      </c>
      <c r="C64" s="341">
        <v>2563000</v>
      </c>
      <c r="D64" s="341">
        <v>2563000</v>
      </c>
      <c r="E64" s="342" t="s">
        <v>599</v>
      </c>
      <c r="F64" s="343" t="s">
        <v>600</v>
      </c>
      <c r="G64" s="344" t="s">
        <v>420</v>
      </c>
      <c r="H64" s="117" t="s">
        <v>17</v>
      </c>
      <c r="I64" s="144" t="s">
        <v>162</v>
      </c>
      <c r="J64" s="345" t="s">
        <v>1499</v>
      </c>
    </row>
    <row r="65" spans="1:9" ht="21.75" customHeight="1">
      <c r="A65" s="113"/>
      <c r="B65" s="340" t="s">
        <v>418</v>
      </c>
      <c r="C65" s="346"/>
      <c r="D65" s="347"/>
      <c r="E65" s="342"/>
      <c r="F65" s="348">
        <v>2328400</v>
      </c>
      <c r="G65" s="349">
        <v>2547800</v>
      </c>
      <c r="H65" s="117" t="s">
        <v>108</v>
      </c>
      <c r="I65" s="122" t="s">
        <v>421</v>
      </c>
    </row>
    <row r="66" spans="1:9" ht="21.75" customHeight="1">
      <c r="A66" s="113"/>
      <c r="B66" s="340" t="s">
        <v>419</v>
      </c>
      <c r="C66" s="346"/>
      <c r="D66" s="347"/>
      <c r="E66" s="342"/>
      <c r="F66" s="350" t="s">
        <v>601</v>
      </c>
      <c r="G66" s="351"/>
      <c r="H66" s="117" t="s">
        <v>109</v>
      </c>
      <c r="I66" s="231"/>
    </row>
    <row r="67" spans="1:9" ht="21.75" customHeight="1">
      <c r="A67" s="113"/>
      <c r="B67" s="180"/>
      <c r="C67" s="346"/>
      <c r="D67" s="347"/>
      <c r="E67" s="342"/>
      <c r="F67" s="350">
        <v>2552500</v>
      </c>
      <c r="G67" s="351"/>
      <c r="H67" s="117"/>
      <c r="I67" s="231"/>
    </row>
    <row r="68" spans="1:9" ht="21.75" customHeight="1">
      <c r="A68" s="113"/>
      <c r="B68" s="114"/>
      <c r="C68" s="346"/>
      <c r="D68" s="347"/>
      <c r="E68" s="342"/>
      <c r="F68" s="350" t="s">
        <v>602</v>
      </c>
      <c r="G68" s="351"/>
      <c r="H68" s="117"/>
      <c r="I68" s="231"/>
    </row>
    <row r="69" spans="1:9" ht="21.75" customHeight="1">
      <c r="A69" s="113"/>
      <c r="B69" s="114"/>
      <c r="C69" s="346"/>
      <c r="D69" s="347"/>
      <c r="E69" s="342"/>
      <c r="F69" s="348" t="s">
        <v>603</v>
      </c>
      <c r="G69" s="351"/>
      <c r="H69" s="117"/>
      <c r="I69" s="231"/>
    </row>
    <row r="70" spans="1:9" ht="21.75" customHeight="1">
      <c r="A70" s="113"/>
      <c r="B70" s="114"/>
      <c r="C70" s="352"/>
      <c r="D70" s="352"/>
      <c r="E70" s="342"/>
      <c r="F70" s="348">
        <v>2510000</v>
      </c>
      <c r="G70" s="349"/>
      <c r="H70" s="117"/>
      <c r="I70" s="118"/>
    </row>
    <row r="71" spans="1:9" ht="21.75" customHeight="1">
      <c r="A71" s="113"/>
      <c r="B71" s="114"/>
      <c r="C71" s="346"/>
      <c r="D71" s="346"/>
      <c r="E71" s="342"/>
      <c r="F71" s="348" t="s">
        <v>604</v>
      </c>
      <c r="G71" s="349"/>
      <c r="H71" s="117"/>
      <c r="I71" s="118"/>
    </row>
    <row r="72" spans="1:9" ht="21.75" customHeight="1">
      <c r="A72" s="113"/>
      <c r="B72" s="114"/>
      <c r="C72" s="346"/>
      <c r="D72" s="346"/>
      <c r="E72" s="342"/>
      <c r="F72" s="348">
        <v>2397400</v>
      </c>
      <c r="G72" s="349"/>
      <c r="H72" s="117"/>
      <c r="I72" s="118"/>
    </row>
    <row r="73" spans="1:9" ht="21.75" customHeight="1">
      <c r="A73" s="113"/>
      <c r="B73" s="114"/>
      <c r="C73" s="346"/>
      <c r="D73" s="346"/>
      <c r="E73" s="342"/>
      <c r="F73" s="353" t="s">
        <v>420</v>
      </c>
      <c r="G73" s="349"/>
      <c r="H73" s="117"/>
      <c r="I73" s="118"/>
    </row>
    <row r="74" spans="1:9" ht="21.75" customHeight="1">
      <c r="A74" s="113"/>
      <c r="B74" s="114"/>
      <c r="C74" s="346"/>
      <c r="D74" s="346"/>
      <c r="E74" s="342"/>
      <c r="F74" s="348">
        <v>2547800</v>
      </c>
      <c r="G74" s="349"/>
      <c r="H74" s="117"/>
      <c r="I74" s="118"/>
    </row>
    <row r="75" spans="1:9" ht="21.75" customHeight="1">
      <c r="A75" s="113"/>
      <c r="B75" s="114"/>
      <c r="C75" s="346"/>
      <c r="D75" s="346"/>
      <c r="E75" s="342"/>
      <c r="F75" s="354" t="s">
        <v>605</v>
      </c>
      <c r="G75" s="349"/>
      <c r="H75" s="117"/>
      <c r="I75" s="118"/>
    </row>
    <row r="76" spans="1:9" ht="21.75" customHeight="1">
      <c r="A76" s="113"/>
      <c r="B76" s="114"/>
      <c r="C76" s="346"/>
      <c r="D76" s="346"/>
      <c r="E76" s="342"/>
      <c r="F76" s="348">
        <v>2297000</v>
      </c>
      <c r="G76" s="349"/>
      <c r="H76" s="117"/>
      <c r="I76" s="118"/>
    </row>
    <row r="77" spans="1:9" ht="21.75" customHeight="1">
      <c r="A77" s="141">
        <v>21</v>
      </c>
      <c r="B77" s="150" t="s">
        <v>422</v>
      </c>
      <c r="C77" s="263">
        <v>12700</v>
      </c>
      <c r="D77" s="263">
        <v>12700</v>
      </c>
      <c r="E77" s="141" t="s">
        <v>20</v>
      </c>
      <c r="F77" s="178" t="s">
        <v>90</v>
      </c>
      <c r="G77" s="178" t="s">
        <v>90</v>
      </c>
      <c r="H77" s="143" t="s">
        <v>17</v>
      </c>
      <c r="I77" s="144" t="s">
        <v>221</v>
      </c>
    </row>
    <row r="78" spans="1:9" ht="21.75" customHeight="1">
      <c r="A78" s="113"/>
      <c r="B78" s="114" t="s">
        <v>423</v>
      </c>
      <c r="C78" s="169"/>
      <c r="D78" s="262"/>
      <c r="E78" s="113"/>
      <c r="F78" s="229">
        <v>12700</v>
      </c>
      <c r="G78" s="169">
        <v>12700</v>
      </c>
      <c r="H78" s="117" t="s">
        <v>18</v>
      </c>
      <c r="I78" s="122" t="s">
        <v>425</v>
      </c>
    </row>
    <row r="79" spans="1:9" ht="21.75" customHeight="1">
      <c r="A79" s="123"/>
      <c r="B79" s="355" t="s">
        <v>424</v>
      </c>
      <c r="C79" s="167"/>
      <c r="D79" s="168"/>
      <c r="E79" s="123"/>
      <c r="F79" s="156"/>
      <c r="G79" s="167"/>
      <c r="H79" s="128" t="s">
        <v>19</v>
      </c>
      <c r="I79" s="129"/>
    </row>
    <row r="80" spans="1:9" ht="21.75" customHeight="1">
      <c r="A80" s="141">
        <v>22</v>
      </c>
      <c r="B80" s="150" t="s">
        <v>426</v>
      </c>
      <c r="C80" s="263">
        <v>6320</v>
      </c>
      <c r="D80" s="263">
        <v>6320</v>
      </c>
      <c r="E80" s="141" t="s">
        <v>20</v>
      </c>
      <c r="F80" s="192" t="s">
        <v>88</v>
      </c>
      <c r="G80" s="192" t="s">
        <v>88</v>
      </c>
      <c r="H80" s="143" t="s">
        <v>17</v>
      </c>
      <c r="I80" s="144" t="s">
        <v>224</v>
      </c>
    </row>
    <row r="81" spans="1:9" ht="21.75" customHeight="1">
      <c r="A81" s="113"/>
      <c r="B81" s="114"/>
      <c r="C81" s="169"/>
      <c r="D81" s="262"/>
      <c r="E81" s="113"/>
      <c r="F81" s="204" t="s">
        <v>89</v>
      </c>
      <c r="G81" s="204" t="s">
        <v>89</v>
      </c>
      <c r="H81" s="117" t="s">
        <v>18</v>
      </c>
      <c r="I81" s="122" t="s">
        <v>425</v>
      </c>
    </row>
    <row r="82" spans="1:9" ht="21.75" customHeight="1">
      <c r="A82" s="123"/>
      <c r="B82" s="264"/>
      <c r="C82" s="167"/>
      <c r="D82" s="168"/>
      <c r="E82" s="123"/>
      <c r="F82" s="167">
        <v>6320</v>
      </c>
      <c r="G82" s="167">
        <v>6320</v>
      </c>
      <c r="H82" s="128" t="s">
        <v>19</v>
      </c>
      <c r="I82" s="129"/>
    </row>
    <row r="83" spans="1:9" ht="21.75" customHeight="1">
      <c r="A83" s="141">
        <v>23</v>
      </c>
      <c r="B83" s="114" t="s">
        <v>427</v>
      </c>
      <c r="C83" s="169">
        <v>10000</v>
      </c>
      <c r="D83" s="169">
        <v>10000</v>
      </c>
      <c r="E83" s="113" t="s">
        <v>20</v>
      </c>
      <c r="F83" s="178" t="s">
        <v>124</v>
      </c>
      <c r="G83" s="178" t="s">
        <v>124</v>
      </c>
      <c r="H83" s="143" t="s">
        <v>17</v>
      </c>
      <c r="I83" s="144" t="s">
        <v>208</v>
      </c>
    </row>
    <row r="84" spans="1:9" ht="21.75" customHeight="1">
      <c r="A84" s="113"/>
      <c r="B84" s="148"/>
      <c r="C84" s="190"/>
      <c r="D84" s="190"/>
      <c r="E84" s="113"/>
      <c r="F84" s="169">
        <v>7315</v>
      </c>
      <c r="G84" s="169">
        <v>7315</v>
      </c>
      <c r="H84" s="117" t="s">
        <v>18</v>
      </c>
      <c r="I84" s="122" t="s">
        <v>425</v>
      </c>
    </row>
    <row r="85" spans="1:9" ht="21.75" customHeight="1">
      <c r="A85" s="123"/>
      <c r="B85" s="356"/>
      <c r="C85" s="133"/>
      <c r="D85" s="133"/>
      <c r="E85" s="123"/>
      <c r="F85" s="127"/>
      <c r="G85" s="127"/>
      <c r="H85" s="128" t="s">
        <v>19</v>
      </c>
      <c r="I85" s="129"/>
    </row>
    <row r="86" spans="1:9" ht="21.75" customHeight="1">
      <c r="A86" s="141">
        <v>24</v>
      </c>
      <c r="B86" s="150" t="s">
        <v>428</v>
      </c>
      <c r="C86" s="263">
        <v>10080</v>
      </c>
      <c r="D86" s="263">
        <v>10080</v>
      </c>
      <c r="E86" s="141" t="s">
        <v>20</v>
      </c>
      <c r="F86" s="178" t="s">
        <v>87</v>
      </c>
      <c r="G86" s="178" t="s">
        <v>87</v>
      </c>
      <c r="H86" s="143" t="s">
        <v>17</v>
      </c>
      <c r="I86" s="144" t="s">
        <v>209</v>
      </c>
    </row>
    <row r="87" spans="1:9" ht="21.75" customHeight="1">
      <c r="A87" s="113"/>
      <c r="B87" s="114"/>
      <c r="C87" s="169"/>
      <c r="D87" s="262"/>
      <c r="E87" s="113"/>
      <c r="F87" s="169">
        <v>10080</v>
      </c>
      <c r="G87" s="169">
        <v>10080</v>
      </c>
      <c r="H87" s="117" t="s">
        <v>18</v>
      </c>
      <c r="I87" s="122" t="s">
        <v>429</v>
      </c>
    </row>
    <row r="88" spans="1:9" ht="21.75" customHeight="1">
      <c r="A88" s="123"/>
      <c r="B88" s="264"/>
      <c r="C88" s="167"/>
      <c r="D88" s="168"/>
      <c r="E88" s="123"/>
      <c r="F88" s="127"/>
      <c r="G88" s="168"/>
      <c r="H88" s="128" t="s">
        <v>19</v>
      </c>
      <c r="I88" s="129"/>
    </row>
    <row r="89" spans="1:9" ht="21.75" customHeight="1">
      <c r="A89" s="141">
        <v>25</v>
      </c>
      <c r="B89" s="150" t="s">
        <v>432</v>
      </c>
      <c r="C89" s="263">
        <v>250000</v>
      </c>
      <c r="D89" s="263">
        <v>250000</v>
      </c>
      <c r="E89" s="141" t="s">
        <v>20</v>
      </c>
      <c r="F89" s="192" t="s">
        <v>430</v>
      </c>
      <c r="G89" s="192" t="s">
        <v>430</v>
      </c>
      <c r="H89" s="143" t="s">
        <v>17</v>
      </c>
      <c r="I89" s="144" t="s">
        <v>433</v>
      </c>
    </row>
    <row r="90" spans="1:9" ht="21.75" customHeight="1">
      <c r="A90" s="113"/>
      <c r="B90" s="114"/>
      <c r="C90" s="169"/>
      <c r="D90" s="262"/>
      <c r="E90" s="113"/>
      <c r="F90" s="204" t="s">
        <v>431</v>
      </c>
      <c r="G90" s="204" t="s">
        <v>431</v>
      </c>
      <c r="H90" s="117" t="s">
        <v>18</v>
      </c>
      <c r="I90" s="122" t="s">
        <v>429</v>
      </c>
    </row>
    <row r="91" spans="1:9" ht="21.75" customHeight="1">
      <c r="A91" s="123"/>
      <c r="B91" s="225"/>
      <c r="C91" s="167"/>
      <c r="D91" s="168"/>
      <c r="E91" s="123"/>
      <c r="F91" s="357">
        <v>234865</v>
      </c>
      <c r="G91" s="357">
        <v>234865</v>
      </c>
      <c r="H91" s="128" t="s">
        <v>19</v>
      </c>
      <c r="I91" s="129"/>
    </row>
    <row r="92" spans="1:9" ht="21.75" customHeight="1">
      <c r="A92" s="141">
        <v>26</v>
      </c>
      <c r="B92" s="150" t="s">
        <v>434</v>
      </c>
      <c r="C92" s="142">
        <v>8300</v>
      </c>
      <c r="D92" s="142">
        <v>8300</v>
      </c>
      <c r="E92" s="141" t="s">
        <v>20</v>
      </c>
      <c r="F92" s="192" t="s">
        <v>88</v>
      </c>
      <c r="G92" s="192" t="s">
        <v>88</v>
      </c>
      <c r="H92" s="143" t="s">
        <v>17</v>
      </c>
      <c r="I92" s="144" t="s">
        <v>436</v>
      </c>
    </row>
    <row r="93" spans="1:9" ht="21.75" customHeight="1">
      <c r="A93" s="113"/>
      <c r="B93" s="114" t="s">
        <v>435</v>
      </c>
      <c r="C93" s="115"/>
      <c r="D93" s="121"/>
      <c r="E93" s="113"/>
      <c r="F93" s="204" t="s">
        <v>89</v>
      </c>
      <c r="G93" s="204" t="s">
        <v>89</v>
      </c>
      <c r="H93" s="117" t="s">
        <v>18</v>
      </c>
      <c r="I93" s="122" t="s">
        <v>429</v>
      </c>
    </row>
    <row r="94" spans="1:9" ht="21.75" customHeight="1">
      <c r="A94" s="123"/>
      <c r="B94" s="132"/>
      <c r="C94" s="135"/>
      <c r="D94" s="126"/>
      <c r="E94" s="123"/>
      <c r="F94" s="135">
        <v>8250</v>
      </c>
      <c r="G94" s="135">
        <v>8250</v>
      </c>
      <c r="H94" s="128" t="s">
        <v>19</v>
      </c>
      <c r="I94" s="129"/>
    </row>
    <row r="95" spans="1:9" ht="21.75" customHeight="1">
      <c r="A95" s="141">
        <v>27</v>
      </c>
      <c r="B95" s="150" t="s">
        <v>171</v>
      </c>
      <c r="C95" s="358">
        <v>300000</v>
      </c>
      <c r="D95" s="358">
        <v>300000</v>
      </c>
      <c r="E95" s="141" t="s">
        <v>20</v>
      </c>
      <c r="F95" s="131" t="s">
        <v>22</v>
      </c>
      <c r="G95" s="134" t="str">
        <f>F95</f>
        <v>หจก.สาธิตและพิทยา</v>
      </c>
      <c r="H95" s="143" t="s">
        <v>17</v>
      </c>
      <c r="I95" s="144" t="s">
        <v>210</v>
      </c>
    </row>
    <row r="96" spans="1:9" ht="21.75" customHeight="1">
      <c r="A96" s="113"/>
      <c r="B96" s="114" t="s">
        <v>437</v>
      </c>
      <c r="C96" s="115"/>
      <c r="D96" s="121"/>
      <c r="E96" s="113"/>
      <c r="F96" s="335">
        <v>300000</v>
      </c>
      <c r="G96" s="335">
        <v>300000</v>
      </c>
      <c r="H96" s="117" t="s">
        <v>18</v>
      </c>
      <c r="I96" s="122" t="s">
        <v>438</v>
      </c>
    </row>
    <row r="97" spans="1:9" ht="21.75" customHeight="1">
      <c r="A97" s="123"/>
      <c r="B97" s="132"/>
      <c r="C97" s="135"/>
      <c r="D97" s="126"/>
      <c r="E97" s="123"/>
      <c r="F97" s="135"/>
      <c r="G97" s="135"/>
      <c r="H97" s="128" t="s">
        <v>19</v>
      </c>
      <c r="I97" s="129"/>
    </row>
    <row r="98" spans="1:9" ht="21.75" customHeight="1">
      <c r="A98" s="141">
        <v>28</v>
      </c>
      <c r="B98" s="150" t="s">
        <v>439</v>
      </c>
      <c r="C98" s="359">
        <v>10000</v>
      </c>
      <c r="D98" s="359">
        <v>10000</v>
      </c>
      <c r="E98" s="141" t="s">
        <v>20</v>
      </c>
      <c r="F98" s="192" t="s">
        <v>88</v>
      </c>
      <c r="G98" s="192" t="s">
        <v>88</v>
      </c>
      <c r="H98" s="143" t="s">
        <v>17</v>
      </c>
      <c r="I98" s="144" t="s">
        <v>227</v>
      </c>
    </row>
    <row r="99" spans="1:9" ht="21.75" customHeight="1">
      <c r="A99" s="113"/>
      <c r="B99" s="180" t="s">
        <v>440</v>
      </c>
      <c r="C99" s="183"/>
      <c r="D99" s="184"/>
      <c r="E99" s="113"/>
      <c r="F99" s="204" t="s">
        <v>89</v>
      </c>
      <c r="G99" s="204" t="s">
        <v>89</v>
      </c>
      <c r="H99" s="117" t="s">
        <v>18</v>
      </c>
      <c r="I99" s="122" t="s">
        <v>379</v>
      </c>
    </row>
    <row r="100" spans="1:9" ht="21.75" customHeight="1">
      <c r="A100" s="123"/>
      <c r="B100" s="149"/>
      <c r="C100" s="186"/>
      <c r="D100" s="187"/>
      <c r="E100" s="123"/>
      <c r="F100" s="188">
        <v>9160</v>
      </c>
      <c r="G100" s="188">
        <v>9160</v>
      </c>
      <c r="H100" s="128" t="s">
        <v>19</v>
      </c>
      <c r="I100" s="129"/>
    </row>
    <row r="101" spans="1:9" ht="21.75" customHeight="1">
      <c r="A101" s="141">
        <v>29</v>
      </c>
      <c r="B101" s="114" t="s">
        <v>91</v>
      </c>
      <c r="C101" s="183">
        <v>15000</v>
      </c>
      <c r="D101" s="183">
        <v>15000</v>
      </c>
      <c r="E101" s="113" t="s">
        <v>20</v>
      </c>
      <c r="F101" s="131" t="s">
        <v>99</v>
      </c>
      <c r="G101" s="134" t="s">
        <v>99</v>
      </c>
      <c r="H101" s="143" t="s">
        <v>17</v>
      </c>
      <c r="I101" s="144" t="s">
        <v>228</v>
      </c>
    </row>
    <row r="102" spans="1:9" ht="21.75" customHeight="1">
      <c r="A102" s="113"/>
      <c r="B102" s="180" t="s">
        <v>144</v>
      </c>
      <c r="C102" s="115"/>
      <c r="D102" s="121"/>
      <c r="E102" s="113"/>
      <c r="F102" s="183">
        <v>13785</v>
      </c>
      <c r="G102" s="183">
        <v>13785</v>
      </c>
      <c r="H102" s="117" t="s">
        <v>18</v>
      </c>
      <c r="I102" s="122" t="s">
        <v>379</v>
      </c>
    </row>
    <row r="103" spans="1:9" ht="21.75" customHeight="1">
      <c r="A103" s="123"/>
      <c r="B103" s="132" t="s">
        <v>441</v>
      </c>
      <c r="C103" s="135"/>
      <c r="D103" s="126"/>
      <c r="E103" s="123"/>
      <c r="F103" s="147"/>
      <c r="G103" s="135"/>
      <c r="H103" s="128" t="s">
        <v>19</v>
      </c>
      <c r="I103" s="129"/>
    </row>
    <row r="104" spans="1:9">
      <c r="A104" s="284"/>
      <c r="B104" s="360"/>
      <c r="C104" s="282"/>
      <c r="D104" s="361"/>
      <c r="E104" s="284"/>
      <c r="F104" s="282"/>
      <c r="G104" s="282"/>
    </row>
    <row r="105" spans="1:9" ht="19.2">
      <c r="B105" s="234"/>
      <c r="C105" s="362" t="s">
        <v>3</v>
      </c>
      <c r="D105" s="363" t="s">
        <v>4</v>
      </c>
      <c r="E105" s="237"/>
      <c r="F105" s="238"/>
      <c r="G105" s="364" t="s">
        <v>1465</v>
      </c>
    </row>
    <row r="106" spans="1:9" ht="19.2">
      <c r="B106" s="313" t="s">
        <v>1466</v>
      </c>
      <c r="C106" s="365">
        <f>SUM(C7:C103)</f>
        <v>4477309</v>
      </c>
      <c r="D106" s="365">
        <f>SUM(D7:D103)</f>
        <v>4477309</v>
      </c>
      <c r="E106" s="315"/>
      <c r="F106" s="316"/>
      <c r="G106" s="366">
        <f>SUM(G7:G103)</f>
        <v>4432501.5199999996</v>
      </c>
    </row>
    <row r="107" spans="1:9" ht="19.2">
      <c r="B107" s="246" t="s">
        <v>1550</v>
      </c>
      <c r="C107" s="247">
        <f>C64</f>
        <v>2563000</v>
      </c>
      <c r="D107" s="367"/>
      <c r="E107" s="315"/>
      <c r="F107" s="368"/>
      <c r="G107" s="369">
        <f>G65</f>
        <v>2547800</v>
      </c>
    </row>
    <row r="108" spans="1:9" ht="19.2">
      <c r="B108" s="370" t="s">
        <v>1491</v>
      </c>
      <c r="C108" s="371">
        <f>C106-C107</f>
        <v>1914309</v>
      </c>
      <c r="D108" s="367"/>
      <c r="E108" s="315"/>
      <c r="F108" s="368"/>
      <c r="G108" s="372">
        <f>G106-G107</f>
        <v>1884701.5199999996</v>
      </c>
    </row>
    <row r="109" spans="1:9" ht="19.2">
      <c r="B109" s="325"/>
      <c r="C109" s="373"/>
      <c r="D109" s="374"/>
      <c r="E109" s="315"/>
      <c r="F109" s="316"/>
      <c r="G109" s="316"/>
    </row>
    <row r="110" spans="1:9" ht="19.2">
      <c r="B110" s="251" t="s">
        <v>1467</v>
      </c>
      <c r="C110" s="739">
        <v>0</v>
      </c>
      <c r="D110" s="740"/>
      <c r="E110" s="315"/>
      <c r="F110" s="327" t="s">
        <v>1493</v>
      </c>
      <c r="G110" s="328" t="s">
        <v>1497</v>
      </c>
    </row>
    <row r="111" spans="1:9" ht="18">
      <c r="B111" s="251" t="s">
        <v>1468</v>
      </c>
      <c r="C111" s="741">
        <v>0</v>
      </c>
      <c r="D111" s="742"/>
      <c r="E111" s="315"/>
      <c r="F111" s="329" t="s">
        <v>1494</v>
      </c>
      <c r="G111" s="330"/>
    </row>
    <row r="112" spans="1:9" ht="18">
      <c r="B112" s="375" t="s">
        <v>20</v>
      </c>
      <c r="C112" s="765">
        <v>28</v>
      </c>
      <c r="D112" s="766"/>
      <c r="E112" s="315"/>
      <c r="F112" s="329" t="s">
        <v>1495</v>
      </c>
      <c r="G112" s="330"/>
    </row>
    <row r="113" spans="2:7" ht="18">
      <c r="B113" s="376" t="s">
        <v>107</v>
      </c>
      <c r="C113" s="767">
        <v>1</v>
      </c>
      <c r="D113" s="768"/>
      <c r="E113" s="315"/>
      <c r="F113" s="329" t="s">
        <v>1500</v>
      </c>
      <c r="G113" s="330">
        <v>1</v>
      </c>
    </row>
    <row r="114" spans="2:7" ht="18">
      <c r="B114" s="377" t="s">
        <v>1466</v>
      </c>
      <c r="C114" s="769">
        <f>C112+C113</f>
        <v>29</v>
      </c>
      <c r="D114" s="769"/>
      <c r="F114" s="329" t="s">
        <v>1498</v>
      </c>
      <c r="G114" s="330"/>
    </row>
  </sheetData>
  <mergeCells count="12">
    <mergeCell ref="A1:I1"/>
    <mergeCell ref="A2:I2"/>
    <mergeCell ref="A3:I3"/>
    <mergeCell ref="A4:A6"/>
    <mergeCell ref="B4:B6"/>
    <mergeCell ref="D4:D6"/>
    <mergeCell ref="E4:E6"/>
    <mergeCell ref="C110:D110"/>
    <mergeCell ref="C111:D111"/>
    <mergeCell ref="C112:D112"/>
    <mergeCell ref="C113:D113"/>
    <mergeCell ref="C114:D114"/>
  </mergeCells>
  <conditionalFormatting sqref="I7">
    <cfRule type="iconSet" priority="179">
      <iconSet iconSet="3Arrows">
        <cfvo type="percent" val="0"/>
        <cfvo type="percent" val="33"/>
        <cfvo type="percent" val="67"/>
      </iconSet>
    </cfRule>
    <cfRule type="iconSet" priority="180">
      <iconSet iconSet="3Arrows">
        <cfvo type="percent" val="0"/>
        <cfvo type="percent" val="33"/>
        <cfvo type="percent" val="67"/>
      </iconSet>
    </cfRule>
  </conditionalFormatting>
  <conditionalFormatting sqref="I8">
    <cfRule type="iconSet" priority="117">
      <iconSet iconSet="3Arrows">
        <cfvo type="percent" val="0"/>
        <cfvo type="percent" val="33"/>
        <cfvo type="percent" val="67"/>
      </iconSet>
    </cfRule>
    <cfRule type="iconSet" priority="118">
      <iconSet iconSet="3Arrows">
        <cfvo type="percent" val="0"/>
        <cfvo type="percent" val="33"/>
        <cfvo type="percent" val="67"/>
      </iconSet>
    </cfRule>
  </conditionalFormatting>
  <conditionalFormatting sqref="I9">
    <cfRule type="iconSet" priority="378">
      <iconSet iconSet="3Arrows">
        <cfvo type="percent" val="0"/>
        <cfvo type="percent" val="33"/>
        <cfvo type="percent" val="67"/>
      </iconSet>
    </cfRule>
    <cfRule type="iconSet" priority="379">
      <iconSet iconSet="3Arrows">
        <cfvo type="percent" val="0"/>
        <cfvo type="percent" val="33"/>
        <cfvo type="percent" val="67"/>
      </iconSet>
    </cfRule>
  </conditionalFormatting>
  <conditionalFormatting sqref="I10">
    <cfRule type="iconSet" priority="177">
      <iconSet iconSet="3Arrows">
        <cfvo type="percent" val="0"/>
        <cfvo type="percent" val="33"/>
        <cfvo type="percent" val="67"/>
      </iconSet>
    </cfRule>
    <cfRule type="iconSet" priority="178">
      <iconSet iconSet="3Arrows">
        <cfvo type="percent" val="0"/>
        <cfvo type="percent" val="33"/>
        <cfvo type="percent" val="67"/>
      </iconSet>
    </cfRule>
  </conditionalFormatting>
  <conditionalFormatting sqref="I11">
    <cfRule type="iconSet" priority="113">
      <iconSet iconSet="3Arrows">
        <cfvo type="percent" val="0"/>
        <cfvo type="percent" val="33"/>
        <cfvo type="percent" val="67"/>
      </iconSet>
    </cfRule>
    <cfRule type="iconSet" priority="114">
      <iconSet iconSet="3Arrows">
        <cfvo type="percent" val="0"/>
        <cfvo type="percent" val="33"/>
        <cfvo type="percent" val="67"/>
      </iconSet>
    </cfRule>
  </conditionalFormatting>
  <conditionalFormatting sqref="I13">
    <cfRule type="iconSet" priority="111">
      <iconSet iconSet="3Arrows">
        <cfvo type="percent" val="0"/>
        <cfvo type="percent" val="33"/>
        <cfvo type="percent" val="67"/>
      </iconSet>
    </cfRule>
    <cfRule type="iconSet" priority="112">
      <iconSet iconSet="3Arrows">
        <cfvo type="percent" val="0"/>
        <cfvo type="percent" val="33"/>
        <cfvo type="percent" val="67"/>
      </iconSet>
    </cfRule>
  </conditionalFormatting>
  <conditionalFormatting sqref="I14">
    <cfRule type="iconSet" priority="109">
      <iconSet iconSet="3Arrows">
        <cfvo type="percent" val="0"/>
        <cfvo type="percent" val="33"/>
        <cfvo type="percent" val="67"/>
      </iconSet>
    </cfRule>
    <cfRule type="iconSet" priority="110">
      <iconSet iconSet="3Arrows">
        <cfvo type="percent" val="0"/>
        <cfvo type="percent" val="33"/>
        <cfvo type="percent" val="67"/>
      </iconSet>
    </cfRule>
  </conditionalFormatting>
  <conditionalFormatting sqref="I16">
    <cfRule type="iconSet" priority="107">
      <iconSet iconSet="3Arrows">
        <cfvo type="percent" val="0"/>
        <cfvo type="percent" val="33"/>
        <cfvo type="percent" val="67"/>
      </iconSet>
    </cfRule>
    <cfRule type="iconSet" priority="108">
      <iconSet iconSet="3Arrows">
        <cfvo type="percent" val="0"/>
        <cfvo type="percent" val="33"/>
        <cfvo type="percent" val="67"/>
      </iconSet>
    </cfRule>
  </conditionalFormatting>
  <conditionalFormatting sqref="I17">
    <cfRule type="iconSet" priority="105">
      <iconSet iconSet="3Arrows">
        <cfvo type="percent" val="0"/>
        <cfvo type="percent" val="33"/>
        <cfvo type="percent" val="67"/>
      </iconSet>
    </cfRule>
    <cfRule type="iconSet" priority="106">
      <iconSet iconSet="3Arrows">
        <cfvo type="percent" val="0"/>
        <cfvo type="percent" val="33"/>
        <cfvo type="percent" val="67"/>
      </iconSet>
    </cfRule>
  </conditionalFormatting>
  <conditionalFormatting sqref="I19">
    <cfRule type="iconSet" priority="103">
      <iconSet iconSet="3Arrows">
        <cfvo type="percent" val="0"/>
        <cfvo type="percent" val="33"/>
        <cfvo type="percent" val="67"/>
      </iconSet>
    </cfRule>
    <cfRule type="iconSet" priority="104">
      <iconSet iconSet="3Arrows">
        <cfvo type="percent" val="0"/>
        <cfvo type="percent" val="33"/>
        <cfvo type="percent" val="67"/>
      </iconSet>
    </cfRule>
  </conditionalFormatting>
  <conditionalFormatting sqref="I20">
    <cfRule type="iconSet" priority="101">
      <iconSet iconSet="3Arrows">
        <cfvo type="percent" val="0"/>
        <cfvo type="percent" val="33"/>
        <cfvo type="percent" val="67"/>
      </iconSet>
    </cfRule>
    <cfRule type="iconSet" priority="102">
      <iconSet iconSet="3Arrows">
        <cfvo type="percent" val="0"/>
        <cfvo type="percent" val="33"/>
        <cfvo type="percent" val="67"/>
      </iconSet>
    </cfRule>
  </conditionalFormatting>
  <conditionalFormatting sqref="I22">
    <cfRule type="iconSet" priority="99">
      <iconSet iconSet="3Arrows">
        <cfvo type="percent" val="0"/>
        <cfvo type="percent" val="33"/>
        <cfvo type="percent" val="67"/>
      </iconSet>
    </cfRule>
    <cfRule type="iconSet" priority="100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97">
      <iconSet iconSet="3Arrows">
        <cfvo type="percent" val="0"/>
        <cfvo type="percent" val="33"/>
        <cfvo type="percent" val="67"/>
      </iconSet>
    </cfRule>
    <cfRule type="iconSet" priority="98">
      <iconSet iconSet="3Arrows">
        <cfvo type="percent" val="0"/>
        <cfvo type="percent" val="33"/>
        <cfvo type="percent" val="67"/>
      </iconSet>
    </cfRule>
  </conditionalFormatting>
  <conditionalFormatting sqref="I25">
    <cfRule type="iconSet" priority="95">
      <iconSet iconSet="3Arrows">
        <cfvo type="percent" val="0"/>
        <cfvo type="percent" val="33"/>
        <cfvo type="percent" val="67"/>
      </iconSet>
    </cfRule>
    <cfRule type="iconSet" priority="96">
      <iconSet iconSet="3Arrows">
        <cfvo type="percent" val="0"/>
        <cfvo type="percent" val="33"/>
        <cfvo type="percent" val="67"/>
      </iconSet>
    </cfRule>
  </conditionalFormatting>
  <conditionalFormatting sqref="I26">
    <cfRule type="iconSet" priority="93">
      <iconSet iconSet="3Arrows">
        <cfvo type="percent" val="0"/>
        <cfvo type="percent" val="33"/>
        <cfvo type="percent" val="67"/>
      </iconSet>
    </cfRule>
    <cfRule type="iconSet" priority="94">
      <iconSet iconSet="3Arrows">
        <cfvo type="percent" val="0"/>
        <cfvo type="percent" val="33"/>
        <cfvo type="percent" val="67"/>
      </iconSet>
    </cfRule>
  </conditionalFormatting>
  <conditionalFormatting sqref="I28">
    <cfRule type="iconSet" priority="91">
      <iconSet iconSet="3Arrows">
        <cfvo type="percent" val="0"/>
        <cfvo type="percent" val="33"/>
        <cfvo type="percent" val="67"/>
      </iconSet>
    </cfRule>
    <cfRule type="iconSet" priority="92">
      <iconSet iconSet="3Arrows">
        <cfvo type="percent" val="0"/>
        <cfvo type="percent" val="33"/>
        <cfvo type="percent" val="67"/>
      </iconSet>
    </cfRule>
  </conditionalFormatting>
  <conditionalFormatting sqref="I29">
    <cfRule type="iconSet" priority="89">
      <iconSet iconSet="3Arrows">
        <cfvo type="percent" val="0"/>
        <cfvo type="percent" val="33"/>
        <cfvo type="percent" val="67"/>
      </iconSet>
    </cfRule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I31">
    <cfRule type="iconSet" priority="87">
      <iconSet iconSet="3Arrows">
        <cfvo type="percent" val="0"/>
        <cfvo type="percent" val="33"/>
        <cfvo type="percent" val="67"/>
      </iconSet>
    </cfRule>
    <cfRule type="iconSet" priority="88">
      <iconSet iconSet="3Arrows">
        <cfvo type="percent" val="0"/>
        <cfvo type="percent" val="33"/>
        <cfvo type="percent" val="67"/>
      </iconSet>
    </cfRule>
  </conditionalFormatting>
  <conditionalFormatting sqref="I32">
    <cfRule type="iconSet" priority="85">
      <iconSet iconSet="3Arrows">
        <cfvo type="percent" val="0"/>
        <cfvo type="percent" val="33"/>
        <cfvo type="percent" val="67"/>
      </iconSet>
    </cfRule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I34">
    <cfRule type="iconSet" priority="83">
      <iconSet iconSet="3Arrows">
        <cfvo type="percent" val="0"/>
        <cfvo type="percent" val="33"/>
        <cfvo type="percent" val="67"/>
      </iconSet>
    </cfRule>
    <cfRule type="iconSet" priority="84">
      <iconSet iconSet="3Arrows">
        <cfvo type="percent" val="0"/>
        <cfvo type="percent" val="33"/>
        <cfvo type="percent" val="67"/>
      </iconSet>
    </cfRule>
  </conditionalFormatting>
  <conditionalFormatting sqref="I35">
    <cfRule type="iconSet" priority="81">
      <iconSet iconSet="3Arrows">
        <cfvo type="percent" val="0"/>
        <cfvo type="percent" val="33"/>
        <cfvo type="percent" val="67"/>
      </iconSet>
    </cfRule>
    <cfRule type="iconSet" priority="82">
      <iconSet iconSet="3Arrows">
        <cfvo type="percent" val="0"/>
        <cfvo type="percent" val="33"/>
        <cfvo type="percent" val="67"/>
      </iconSet>
    </cfRule>
  </conditionalFormatting>
  <conditionalFormatting sqref="I37">
    <cfRule type="iconSet" priority="79">
      <iconSet iconSet="3Arrows">
        <cfvo type="percent" val="0"/>
        <cfvo type="percent" val="33"/>
        <cfvo type="percent" val="67"/>
      </iconSet>
    </cfRule>
    <cfRule type="iconSet" priority="80">
      <iconSet iconSet="3Arrows">
        <cfvo type="percent" val="0"/>
        <cfvo type="percent" val="33"/>
        <cfvo type="percent" val="67"/>
      </iconSet>
    </cfRule>
  </conditionalFormatting>
  <conditionalFormatting sqref="I38">
    <cfRule type="iconSet" priority="77">
      <iconSet iconSet="3Arrows">
        <cfvo type="percent" val="0"/>
        <cfvo type="percent" val="33"/>
        <cfvo type="percent" val="67"/>
      </iconSet>
    </cfRule>
    <cfRule type="iconSet" priority="78">
      <iconSet iconSet="3Arrows">
        <cfvo type="percent" val="0"/>
        <cfvo type="percent" val="33"/>
        <cfvo type="percent" val="67"/>
      </iconSet>
    </cfRule>
  </conditionalFormatting>
  <conditionalFormatting sqref="I40">
    <cfRule type="iconSet" priority="75">
      <iconSet iconSet="3Arrows">
        <cfvo type="percent" val="0"/>
        <cfvo type="percent" val="33"/>
        <cfvo type="percent" val="67"/>
      </iconSet>
    </cfRule>
    <cfRule type="iconSet" priority="76">
      <iconSet iconSet="3Arrows">
        <cfvo type="percent" val="0"/>
        <cfvo type="percent" val="33"/>
        <cfvo type="percent" val="67"/>
      </iconSet>
    </cfRule>
  </conditionalFormatting>
  <conditionalFormatting sqref="I41">
    <cfRule type="iconSet" priority="73">
      <iconSet iconSet="3Arrows">
        <cfvo type="percent" val="0"/>
        <cfvo type="percent" val="33"/>
        <cfvo type="percent" val="67"/>
      </iconSet>
    </cfRule>
    <cfRule type="iconSet" priority="74">
      <iconSet iconSet="3Arrows">
        <cfvo type="percent" val="0"/>
        <cfvo type="percent" val="33"/>
        <cfvo type="percent" val="67"/>
      </iconSet>
    </cfRule>
  </conditionalFormatting>
  <conditionalFormatting sqref="I43">
    <cfRule type="iconSet" priority="71">
      <iconSet iconSet="3Arrows">
        <cfvo type="percent" val="0"/>
        <cfvo type="percent" val="33"/>
        <cfvo type="percent" val="67"/>
      </iconSet>
    </cfRule>
    <cfRule type="iconSet" priority="72">
      <iconSet iconSet="3Arrows">
        <cfvo type="percent" val="0"/>
        <cfvo type="percent" val="33"/>
        <cfvo type="percent" val="67"/>
      </iconSet>
    </cfRule>
  </conditionalFormatting>
  <conditionalFormatting sqref="I44">
    <cfRule type="iconSet" priority="69">
      <iconSet iconSet="3Arrows">
        <cfvo type="percent" val="0"/>
        <cfvo type="percent" val="33"/>
        <cfvo type="percent" val="67"/>
      </iconSet>
    </cfRule>
    <cfRule type="iconSet" priority="70">
      <iconSet iconSet="3Arrows">
        <cfvo type="percent" val="0"/>
        <cfvo type="percent" val="33"/>
        <cfvo type="percent" val="67"/>
      </iconSet>
    </cfRule>
  </conditionalFormatting>
  <conditionalFormatting sqref="I45">
    <cfRule type="iconSet" priority="885">
      <iconSet iconSet="3Arrows">
        <cfvo type="percent" val="0"/>
        <cfvo type="percent" val="33"/>
        <cfvo type="percent" val="67"/>
      </iconSet>
    </cfRule>
  </conditionalFormatting>
  <conditionalFormatting sqref="I46">
    <cfRule type="iconSet" priority="67">
      <iconSet iconSet="3Arrows">
        <cfvo type="percent" val="0"/>
        <cfvo type="percent" val="33"/>
        <cfvo type="percent" val="67"/>
      </iconSet>
    </cfRule>
    <cfRule type="iconSet" priority="68">
      <iconSet iconSet="3Arrows">
        <cfvo type="percent" val="0"/>
        <cfvo type="percent" val="33"/>
        <cfvo type="percent" val="67"/>
      </iconSet>
    </cfRule>
  </conditionalFormatting>
  <conditionalFormatting sqref="I47">
    <cfRule type="iconSet" priority="65">
      <iconSet iconSet="3Arrows">
        <cfvo type="percent" val="0"/>
        <cfvo type="percent" val="33"/>
        <cfvo type="percent" val="67"/>
      </iconSet>
    </cfRule>
    <cfRule type="iconSet" priority="66">
      <iconSet iconSet="3Arrows">
        <cfvo type="percent" val="0"/>
        <cfvo type="percent" val="33"/>
        <cfvo type="percent" val="67"/>
      </iconSet>
    </cfRule>
  </conditionalFormatting>
  <conditionalFormatting sqref="I49">
    <cfRule type="iconSet" priority="63">
      <iconSet iconSet="3Arrows">
        <cfvo type="percent" val="0"/>
        <cfvo type="percent" val="33"/>
        <cfvo type="percent" val="67"/>
      </iconSet>
    </cfRule>
    <cfRule type="iconSet" priority="64">
      <iconSet iconSet="3Arrows">
        <cfvo type="percent" val="0"/>
        <cfvo type="percent" val="33"/>
        <cfvo type="percent" val="67"/>
      </iconSet>
    </cfRule>
  </conditionalFormatting>
  <conditionalFormatting sqref="I50">
    <cfRule type="iconSet" priority="61">
      <iconSet iconSet="3Arrows">
        <cfvo type="percent" val="0"/>
        <cfvo type="percent" val="33"/>
        <cfvo type="percent" val="67"/>
      </iconSet>
    </cfRule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I52">
    <cfRule type="iconSet" priority="59">
      <iconSet iconSet="3Arrows">
        <cfvo type="percent" val="0"/>
        <cfvo type="percent" val="33"/>
        <cfvo type="percent" val="67"/>
      </iconSet>
    </cfRule>
    <cfRule type="iconSet" priority="60">
      <iconSet iconSet="3Arrows">
        <cfvo type="percent" val="0"/>
        <cfvo type="percent" val="33"/>
        <cfvo type="percent" val="67"/>
      </iconSet>
    </cfRule>
  </conditionalFormatting>
  <conditionalFormatting sqref="I53">
    <cfRule type="iconSet" priority="57">
      <iconSet iconSet="3Arrows">
        <cfvo type="percent" val="0"/>
        <cfvo type="percent" val="33"/>
        <cfvo type="percent" val="67"/>
      </iconSet>
    </cfRule>
    <cfRule type="iconSet" priority="58">
      <iconSet iconSet="3Arrows">
        <cfvo type="percent" val="0"/>
        <cfvo type="percent" val="33"/>
        <cfvo type="percent" val="67"/>
      </iconSet>
    </cfRule>
  </conditionalFormatting>
  <conditionalFormatting sqref="I55">
    <cfRule type="iconSet" priority="55">
      <iconSet iconSet="3Arrows">
        <cfvo type="percent" val="0"/>
        <cfvo type="percent" val="33"/>
        <cfvo type="percent" val="67"/>
      </iconSet>
    </cfRule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I56">
    <cfRule type="iconSet" priority="53">
      <iconSet iconSet="3Arrows">
        <cfvo type="percent" val="0"/>
        <cfvo type="percent" val="33"/>
        <cfvo type="percent" val="67"/>
      </iconSet>
    </cfRule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I58">
    <cfRule type="iconSet" priority="51">
      <iconSet iconSet="3Arrows">
        <cfvo type="percent" val="0"/>
        <cfvo type="percent" val="33"/>
        <cfvo type="percent" val="67"/>
      </iconSet>
    </cfRule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I59">
    <cfRule type="iconSet" priority="49">
      <iconSet iconSet="3Arrows">
        <cfvo type="percent" val="0"/>
        <cfvo type="percent" val="33"/>
        <cfvo type="percent" val="67"/>
      </iconSet>
    </cfRule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I61">
    <cfRule type="iconSet" priority="47">
      <iconSet iconSet="3Arrows">
        <cfvo type="percent" val="0"/>
        <cfvo type="percent" val="33"/>
        <cfvo type="percent" val="67"/>
      </iconSet>
    </cfRule>
    <cfRule type="iconSet" priority="48">
      <iconSet iconSet="3Arrows">
        <cfvo type="percent" val="0"/>
        <cfvo type="percent" val="33"/>
        <cfvo type="percent" val="67"/>
      </iconSet>
    </cfRule>
  </conditionalFormatting>
  <conditionalFormatting sqref="I62">
    <cfRule type="iconSet" priority="45">
      <iconSet iconSet="3Arrows">
        <cfvo type="percent" val="0"/>
        <cfvo type="percent" val="33"/>
        <cfvo type="percent" val="67"/>
      </iconSet>
    </cfRule>
    <cfRule type="iconSet" priority="46">
      <iconSet iconSet="3Arrows">
        <cfvo type="percent" val="0"/>
        <cfvo type="percent" val="33"/>
        <cfvo type="percent" val="67"/>
      </iconSet>
    </cfRule>
  </conditionalFormatting>
  <conditionalFormatting sqref="I64">
    <cfRule type="iconSet" priority="3">
      <iconSet iconSet="3Arrows">
        <cfvo type="percent" val="0"/>
        <cfvo type="percent" val="33"/>
        <cfvo type="percent" val="67"/>
      </iconSe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I65">
    <cfRule type="iconSet" priority="1">
      <iconSet iconSet="3Arrows">
        <cfvo type="percent" val="0"/>
        <cfvo type="percent" val="33"/>
        <cfvo type="percent" val="67"/>
      </iconSet>
    </cfRule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I70:I76">
    <cfRule type="iconSet" priority="43">
      <iconSet iconSet="3Arrows">
        <cfvo type="percent" val="0"/>
        <cfvo type="percent" val="33"/>
        <cfvo type="percent" val="67"/>
      </iconSet>
    </cfRule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I77">
    <cfRule type="iconSet" priority="39">
      <iconSet iconSet="3Arrows">
        <cfvo type="percent" val="0"/>
        <cfvo type="percent" val="33"/>
        <cfvo type="percent" val="67"/>
      </iconSet>
    </cfRule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I78">
    <cfRule type="iconSet" priority="37">
      <iconSet iconSet="3Arrows">
        <cfvo type="percent" val="0"/>
        <cfvo type="percent" val="33"/>
        <cfvo type="percent" val="67"/>
      </iconSet>
    </cfRule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I80">
    <cfRule type="iconSet" priority="35">
      <iconSet iconSet="3Arrows">
        <cfvo type="percent" val="0"/>
        <cfvo type="percent" val="33"/>
        <cfvo type="percent" val="67"/>
      </iconSet>
    </cfRule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I81">
    <cfRule type="iconSet" priority="33">
      <iconSet iconSet="3Arrows">
        <cfvo type="percent" val="0"/>
        <cfvo type="percent" val="33"/>
        <cfvo type="percent" val="67"/>
      </iconSet>
    </cfRule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I83">
    <cfRule type="iconSet" priority="31">
      <iconSet iconSet="3Arrows">
        <cfvo type="percent" val="0"/>
        <cfvo type="percent" val="33"/>
        <cfvo type="percent" val="67"/>
      </iconSet>
    </cfRule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I84">
    <cfRule type="iconSet" priority="29">
      <iconSet iconSet="3Arrows">
        <cfvo type="percent" val="0"/>
        <cfvo type="percent" val="33"/>
        <cfvo type="percent" val="67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I86">
    <cfRule type="iconSet" priority="27">
      <iconSet iconSet="3Arrows">
        <cfvo type="percent" val="0"/>
        <cfvo type="percent" val="33"/>
        <cfvo type="percent" val="67"/>
      </iconSet>
    </cfRule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I87">
    <cfRule type="iconSet" priority="25">
      <iconSet iconSet="3Arrows">
        <cfvo type="percent" val="0"/>
        <cfvo type="percent" val="33"/>
        <cfvo type="percent" val="67"/>
      </iconSet>
    </cfRule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I89">
    <cfRule type="iconSet" priority="23">
      <iconSet iconSet="3Arrows">
        <cfvo type="percent" val="0"/>
        <cfvo type="percent" val="33"/>
        <cfvo type="percent" val="67"/>
      </iconSet>
    </cfRule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I90">
    <cfRule type="iconSet" priority="21">
      <iconSet iconSet="3Arrows">
        <cfvo type="percent" val="0"/>
        <cfvo type="percent" val="33"/>
        <cfvo type="percent" val="67"/>
      </iconSet>
    </cfRule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I92">
    <cfRule type="iconSet" priority="19">
      <iconSet iconSet="3Arrows">
        <cfvo type="percent" val="0"/>
        <cfvo type="percent" val="33"/>
        <cfvo type="percent" val="67"/>
      </iconSet>
    </cfRule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I93">
    <cfRule type="iconSet" priority="17">
      <iconSet iconSet="3Arrows">
        <cfvo type="percent" val="0"/>
        <cfvo type="percent" val="33"/>
        <cfvo type="percent" val="67"/>
      </iconSet>
    </cfRule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I95">
    <cfRule type="iconSet" priority="15">
      <iconSet iconSet="3Arrows">
        <cfvo type="percent" val="0"/>
        <cfvo type="percent" val="33"/>
        <cfvo type="percent" val="67"/>
      </iconSet>
    </cfRule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I96">
    <cfRule type="iconSet" priority="13">
      <iconSet iconSet="3Arrows">
        <cfvo type="percent" val="0"/>
        <cfvo type="percent" val="33"/>
        <cfvo type="percent" val="67"/>
      </iconSet>
    </cfRule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I98">
    <cfRule type="iconSet" priority="11">
      <iconSet iconSet="3Arrows">
        <cfvo type="percent" val="0"/>
        <cfvo type="percent" val="33"/>
        <cfvo type="percent" val="67"/>
      </iconSet>
    </cfRule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I99">
    <cfRule type="iconSet" priority="9">
      <iconSet iconSet="3Arrows">
        <cfvo type="percent" val="0"/>
        <cfvo type="percent" val="33"/>
        <cfvo type="percent" val="67"/>
      </iconSet>
    </cfRule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I101">
    <cfRule type="iconSet" priority="7">
      <iconSet iconSet="3Arrows">
        <cfvo type="percent" val="0"/>
        <cfvo type="percent" val="33"/>
        <cfvo type="percent" val="67"/>
      </iconSe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I102">
    <cfRule type="iconSet" priority="5">
      <iconSet iconSet="3Arrows">
        <cfvo type="percent" val="0"/>
        <cfvo type="percent" val="33"/>
        <cfvo type="percent" val="67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printOptions horizontalCentered="1"/>
  <pageMargins left="0.23622047244094491" right="0.23622047244094491" top="0.39370078740157483" bottom="0" header="0" footer="0"/>
  <pageSetup paperSize="9" orientation="landscape" r:id="rId1"/>
  <headerFooter>
    <oddFooter>&amp;R&amp;P</oddFooter>
  </headerFooter>
  <rowBreaks count="6" manualBreakCount="6">
    <brk id="24" max="8" man="1"/>
    <brk id="42" max="8" man="1"/>
    <brk id="60" max="8" man="1"/>
    <brk id="79" max="8" man="1"/>
    <brk id="97" max="8" man="1"/>
    <brk id="103" max="16383" man="1"/>
  </rowBreaks>
  <colBreaks count="1" manualBreakCount="1">
    <brk id="9" max="102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092D63-9EF0-40A9-84ED-E92A375553D9}">
  <sheetPr>
    <tabColor theme="9"/>
  </sheetPr>
  <dimension ref="A1:K140"/>
  <sheetViews>
    <sheetView zoomScale="120" zoomScaleNormal="120" zoomScaleSheetLayoutView="100" workbookViewId="0">
      <selection activeCell="K12" sqref="K12"/>
    </sheetView>
  </sheetViews>
  <sheetFormatPr defaultColWidth="9" defaultRowHeight="17.399999999999999"/>
  <cols>
    <col min="1" max="1" width="4.33203125" style="455" customWidth="1"/>
    <col min="2" max="2" width="24.88671875" style="482" customWidth="1"/>
    <col min="3" max="3" width="15.6640625" style="483" customWidth="1"/>
    <col min="4" max="4" width="15.6640625" style="484" customWidth="1"/>
    <col min="5" max="5" width="12.44140625" style="455" customWidth="1"/>
    <col min="6" max="7" width="17.21875" style="484" customWidth="1"/>
    <col min="8" max="8" width="14.6640625" style="462" customWidth="1"/>
    <col min="9" max="9" width="15.88671875" style="455" customWidth="1"/>
    <col min="10" max="10" width="9.33203125" style="378" customWidth="1"/>
    <col min="11" max="12" width="9" style="378" customWidth="1"/>
    <col min="13" max="13" width="9.109375" style="378" customWidth="1"/>
    <col min="14" max="16384" width="9" style="378"/>
  </cols>
  <sheetData>
    <row r="1" spans="1:10" ht="21">
      <c r="A1" s="770" t="s">
        <v>1545</v>
      </c>
      <c r="B1" s="770"/>
      <c r="C1" s="770"/>
      <c r="D1" s="770"/>
      <c r="E1" s="770"/>
      <c r="F1" s="770"/>
      <c r="G1" s="770"/>
      <c r="H1" s="770"/>
      <c r="I1" s="770"/>
    </row>
    <row r="2" spans="1:10" ht="21.75" customHeight="1">
      <c r="A2" s="779" t="s">
        <v>1551</v>
      </c>
      <c r="B2" s="779"/>
      <c r="C2" s="779"/>
      <c r="D2" s="779"/>
      <c r="E2" s="779"/>
      <c r="F2" s="779"/>
      <c r="G2" s="779"/>
      <c r="H2" s="779"/>
      <c r="I2" s="779"/>
    </row>
    <row r="3" spans="1:10" ht="21.75" customHeight="1">
      <c r="A3" s="780" t="s">
        <v>0</v>
      </c>
      <c r="B3" s="779"/>
      <c r="C3" s="779"/>
      <c r="D3" s="779"/>
      <c r="E3" s="779"/>
      <c r="F3" s="779"/>
      <c r="G3" s="779"/>
      <c r="H3" s="779"/>
      <c r="I3" s="779"/>
    </row>
    <row r="4" spans="1:10" ht="21.75" customHeight="1">
      <c r="A4" s="781" t="s">
        <v>1</v>
      </c>
      <c r="B4" s="784" t="s">
        <v>2</v>
      </c>
      <c r="C4" s="380" t="s">
        <v>3</v>
      </c>
      <c r="D4" s="787" t="s">
        <v>4</v>
      </c>
      <c r="E4" s="781" t="s">
        <v>5</v>
      </c>
      <c r="F4" s="381" t="s">
        <v>6</v>
      </c>
      <c r="G4" s="381" t="s">
        <v>7</v>
      </c>
      <c r="H4" s="379" t="s">
        <v>8</v>
      </c>
      <c r="I4" s="382" t="s">
        <v>9</v>
      </c>
    </row>
    <row r="5" spans="1:10" ht="21.75" customHeight="1">
      <c r="A5" s="782"/>
      <c r="B5" s="785"/>
      <c r="C5" s="384" t="s">
        <v>10</v>
      </c>
      <c r="D5" s="788"/>
      <c r="E5" s="782"/>
      <c r="F5" s="385" t="s">
        <v>11</v>
      </c>
      <c r="G5" s="385" t="s">
        <v>12</v>
      </c>
      <c r="H5" s="383" t="s">
        <v>13</v>
      </c>
      <c r="I5" s="386" t="s">
        <v>14</v>
      </c>
    </row>
    <row r="6" spans="1:10" ht="21.75" customHeight="1">
      <c r="A6" s="783"/>
      <c r="B6" s="786"/>
      <c r="C6" s="388"/>
      <c r="D6" s="789"/>
      <c r="E6" s="783"/>
      <c r="F6" s="390"/>
      <c r="G6" s="389" t="s">
        <v>15</v>
      </c>
      <c r="H6" s="387"/>
      <c r="I6" s="391" t="s">
        <v>16</v>
      </c>
    </row>
    <row r="7" spans="1:10" ht="21.75" customHeight="1">
      <c r="A7" s="392">
        <v>1</v>
      </c>
      <c r="B7" s="796" t="s">
        <v>442</v>
      </c>
      <c r="C7" s="393">
        <v>1500</v>
      </c>
      <c r="D7" s="393">
        <v>1500</v>
      </c>
      <c r="E7" s="394" t="s">
        <v>20</v>
      </c>
      <c r="F7" s="395" t="s">
        <v>88</v>
      </c>
      <c r="G7" s="395" t="s">
        <v>88</v>
      </c>
      <c r="H7" s="396" t="s">
        <v>17</v>
      </c>
      <c r="I7" s="397" t="s">
        <v>229</v>
      </c>
      <c r="J7" s="378" t="s">
        <v>94</v>
      </c>
    </row>
    <row r="8" spans="1:10" ht="21.75" customHeight="1">
      <c r="A8" s="392"/>
      <c r="B8" s="796"/>
      <c r="C8" s="398"/>
      <c r="D8" s="399"/>
      <c r="E8" s="392"/>
      <c r="F8" s="400" t="s">
        <v>89</v>
      </c>
      <c r="G8" s="400" t="s">
        <v>89</v>
      </c>
      <c r="H8" s="396" t="s">
        <v>18</v>
      </c>
      <c r="I8" s="401" t="s">
        <v>443</v>
      </c>
    </row>
    <row r="9" spans="1:10" ht="21.75" customHeight="1">
      <c r="A9" s="402"/>
      <c r="B9" s="796"/>
      <c r="C9" s="403"/>
      <c r="D9" s="404"/>
      <c r="E9" s="392"/>
      <c r="F9" s="405">
        <v>1300</v>
      </c>
      <c r="G9" s="405">
        <v>1300</v>
      </c>
      <c r="H9" s="396" t="s">
        <v>19</v>
      </c>
      <c r="I9" s="406"/>
    </row>
    <row r="10" spans="1:10" ht="21.75" customHeight="1">
      <c r="A10" s="392">
        <v>2</v>
      </c>
      <c r="B10" s="797" t="s">
        <v>444</v>
      </c>
      <c r="C10" s="393">
        <v>1300</v>
      </c>
      <c r="D10" s="393">
        <v>1300</v>
      </c>
      <c r="E10" s="394" t="s">
        <v>20</v>
      </c>
      <c r="F10" s="407" t="s">
        <v>105</v>
      </c>
      <c r="G10" s="407" t="s">
        <v>105</v>
      </c>
      <c r="H10" s="408" t="s">
        <v>17</v>
      </c>
      <c r="I10" s="397" t="s">
        <v>286</v>
      </c>
    </row>
    <row r="11" spans="1:10" ht="21.75" customHeight="1">
      <c r="A11" s="392"/>
      <c r="B11" s="798"/>
      <c r="C11" s="398"/>
      <c r="D11" s="399"/>
      <c r="E11" s="392"/>
      <c r="F11" s="409">
        <v>12500</v>
      </c>
      <c r="G11" s="409">
        <v>12500</v>
      </c>
      <c r="H11" s="396" t="s">
        <v>18</v>
      </c>
      <c r="I11" s="401" t="s">
        <v>443</v>
      </c>
    </row>
    <row r="12" spans="1:10" ht="21.75" customHeight="1">
      <c r="A12" s="402"/>
      <c r="B12" s="799"/>
      <c r="C12" s="403"/>
      <c r="D12" s="410"/>
      <c r="E12" s="402"/>
      <c r="F12" s="393"/>
      <c r="G12" s="393"/>
      <c r="H12" s="411" t="s">
        <v>19</v>
      </c>
      <c r="I12" s="412"/>
    </row>
    <row r="13" spans="1:10" ht="21.75" customHeight="1">
      <c r="A13" s="392">
        <v>3</v>
      </c>
      <c r="B13" s="790" t="s">
        <v>445</v>
      </c>
      <c r="C13" s="393">
        <v>8000</v>
      </c>
      <c r="D13" s="393">
        <v>8000</v>
      </c>
      <c r="E13" s="394" t="s">
        <v>20</v>
      </c>
      <c r="F13" s="413" t="s">
        <v>100</v>
      </c>
      <c r="G13" s="413" t="s">
        <v>100</v>
      </c>
      <c r="H13" s="408" t="s">
        <v>17</v>
      </c>
      <c r="I13" s="397" t="s">
        <v>211</v>
      </c>
    </row>
    <row r="14" spans="1:10" ht="21.75" customHeight="1">
      <c r="A14" s="392"/>
      <c r="B14" s="791"/>
      <c r="C14" s="393"/>
      <c r="D14" s="414"/>
      <c r="E14" s="392"/>
      <c r="F14" s="393">
        <v>7600</v>
      </c>
      <c r="G14" s="393">
        <v>7600</v>
      </c>
      <c r="H14" s="396" t="s">
        <v>18</v>
      </c>
      <c r="I14" s="401" t="s">
        <v>443</v>
      </c>
    </row>
    <row r="15" spans="1:10" ht="21.75" customHeight="1">
      <c r="A15" s="402"/>
      <c r="B15" s="792"/>
      <c r="C15" s="415"/>
      <c r="D15" s="416"/>
      <c r="E15" s="402"/>
      <c r="F15" s="417"/>
      <c r="G15" s="417"/>
      <c r="H15" s="411" t="s">
        <v>19</v>
      </c>
      <c r="I15" s="412"/>
    </row>
    <row r="16" spans="1:10" ht="21.75" customHeight="1">
      <c r="A16" s="392">
        <v>4</v>
      </c>
      <c r="B16" s="790" t="s">
        <v>454</v>
      </c>
      <c r="C16" s="393">
        <v>28180</v>
      </c>
      <c r="D16" s="393">
        <v>28180</v>
      </c>
      <c r="E16" s="392" t="s">
        <v>20</v>
      </c>
      <c r="F16" s="407" t="s">
        <v>534</v>
      </c>
      <c r="G16" s="407" t="s">
        <v>534</v>
      </c>
      <c r="H16" s="408" t="s">
        <v>17</v>
      </c>
      <c r="I16" s="397" t="s">
        <v>455</v>
      </c>
    </row>
    <row r="17" spans="1:11" ht="21.75" customHeight="1">
      <c r="A17" s="392"/>
      <c r="B17" s="791"/>
      <c r="C17" s="393"/>
      <c r="D17" s="414"/>
      <c r="E17" s="392"/>
      <c r="F17" s="393">
        <v>28180</v>
      </c>
      <c r="G17" s="393">
        <v>28180</v>
      </c>
      <c r="H17" s="396" t="s">
        <v>18</v>
      </c>
      <c r="I17" s="401" t="s">
        <v>443</v>
      </c>
    </row>
    <row r="18" spans="1:11" ht="21.75" customHeight="1">
      <c r="A18" s="402"/>
      <c r="B18" s="792"/>
      <c r="C18" s="415"/>
      <c r="D18" s="410"/>
      <c r="E18" s="402"/>
      <c r="F18" s="418"/>
      <c r="G18" s="418"/>
      <c r="H18" s="411" t="s">
        <v>19</v>
      </c>
      <c r="I18" s="412"/>
      <c r="K18" s="378" t="s">
        <v>96</v>
      </c>
    </row>
    <row r="19" spans="1:11" ht="21.75" customHeight="1">
      <c r="A19" s="392">
        <v>5</v>
      </c>
      <c r="B19" s="790" t="s">
        <v>446</v>
      </c>
      <c r="C19" s="393">
        <v>31200</v>
      </c>
      <c r="D19" s="393">
        <v>31200</v>
      </c>
      <c r="E19" s="392" t="s">
        <v>20</v>
      </c>
      <c r="F19" s="407" t="s">
        <v>111</v>
      </c>
      <c r="G19" s="407" t="s">
        <v>111</v>
      </c>
      <c r="H19" s="408" t="s">
        <v>17</v>
      </c>
      <c r="I19" s="397" t="s">
        <v>416</v>
      </c>
    </row>
    <row r="20" spans="1:11" ht="21.75" customHeight="1">
      <c r="A20" s="392"/>
      <c r="B20" s="791"/>
      <c r="C20" s="393"/>
      <c r="D20" s="414"/>
      <c r="E20" s="392"/>
      <c r="F20" s="419" t="s">
        <v>153</v>
      </c>
      <c r="G20" s="419" t="s">
        <v>153</v>
      </c>
      <c r="H20" s="396" t="s">
        <v>18</v>
      </c>
      <c r="I20" s="401" t="s">
        <v>447</v>
      </c>
    </row>
    <row r="21" spans="1:11" ht="21.75" customHeight="1">
      <c r="A21" s="402"/>
      <c r="B21" s="792"/>
      <c r="C21" s="415"/>
      <c r="D21" s="410"/>
      <c r="E21" s="402"/>
      <c r="F21" s="418">
        <v>31130</v>
      </c>
      <c r="G21" s="418">
        <v>31130</v>
      </c>
      <c r="H21" s="411" t="s">
        <v>19</v>
      </c>
      <c r="I21" s="412"/>
    </row>
    <row r="22" spans="1:11" ht="21.75" customHeight="1">
      <c r="A22" s="392">
        <v>6</v>
      </c>
      <c r="B22" s="790" t="s">
        <v>448</v>
      </c>
      <c r="C22" s="393">
        <v>8000</v>
      </c>
      <c r="D22" s="393">
        <v>8000</v>
      </c>
      <c r="E22" s="394" t="s">
        <v>20</v>
      </c>
      <c r="F22" s="420" t="s">
        <v>87</v>
      </c>
      <c r="G22" s="420" t="s">
        <v>87</v>
      </c>
      <c r="H22" s="408" t="s">
        <v>17</v>
      </c>
      <c r="I22" s="397" t="s">
        <v>212</v>
      </c>
    </row>
    <row r="23" spans="1:11" ht="21.75" customHeight="1">
      <c r="A23" s="392"/>
      <c r="B23" s="791"/>
      <c r="C23" s="393"/>
      <c r="D23" s="399"/>
      <c r="E23" s="392"/>
      <c r="F23" s="393">
        <v>8000</v>
      </c>
      <c r="G23" s="393">
        <v>8000</v>
      </c>
      <c r="H23" s="396" t="s">
        <v>18</v>
      </c>
      <c r="I23" s="401" t="s">
        <v>447</v>
      </c>
    </row>
    <row r="24" spans="1:11" ht="21.75" customHeight="1">
      <c r="A24" s="402"/>
      <c r="B24" s="792"/>
      <c r="C24" s="415"/>
      <c r="D24" s="410"/>
      <c r="E24" s="402"/>
      <c r="F24" s="421"/>
      <c r="G24" s="415"/>
      <c r="H24" s="411" t="s">
        <v>19</v>
      </c>
      <c r="I24" s="412"/>
    </row>
    <row r="25" spans="1:11" ht="21.75" customHeight="1">
      <c r="A25" s="394">
        <v>7</v>
      </c>
      <c r="B25" s="790" t="s">
        <v>449</v>
      </c>
      <c r="C25" s="422">
        <v>21500</v>
      </c>
      <c r="D25" s="423">
        <v>21500</v>
      </c>
      <c r="E25" s="394" t="s">
        <v>20</v>
      </c>
      <c r="F25" s="420" t="s">
        <v>87</v>
      </c>
      <c r="G25" s="420" t="s">
        <v>87</v>
      </c>
      <c r="H25" s="408" t="s">
        <v>17</v>
      </c>
      <c r="I25" s="397" t="s">
        <v>213</v>
      </c>
    </row>
    <row r="26" spans="1:11" ht="21.75" customHeight="1">
      <c r="A26" s="392"/>
      <c r="B26" s="791"/>
      <c r="C26" s="393"/>
      <c r="D26" s="399"/>
      <c r="E26" s="392"/>
      <c r="F26" s="400">
        <v>21025</v>
      </c>
      <c r="G26" s="400">
        <v>21025</v>
      </c>
      <c r="H26" s="396" t="s">
        <v>18</v>
      </c>
      <c r="I26" s="401" t="s">
        <v>447</v>
      </c>
    </row>
    <row r="27" spans="1:11" ht="21.75" customHeight="1">
      <c r="A27" s="402"/>
      <c r="B27" s="792"/>
      <c r="C27" s="415"/>
      <c r="D27" s="410"/>
      <c r="E27" s="402"/>
      <c r="F27" s="421"/>
      <c r="G27" s="415"/>
      <c r="H27" s="411" t="s">
        <v>19</v>
      </c>
      <c r="I27" s="412"/>
    </row>
    <row r="28" spans="1:11" ht="21.75" customHeight="1">
      <c r="A28" s="392">
        <v>8</v>
      </c>
      <c r="B28" s="790" t="s">
        <v>450</v>
      </c>
      <c r="C28" s="423">
        <v>2700</v>
      </c>
      <c r="D28" s="423">
        <v>2700</v>
      </c>
      <c r="E28" s="394" t="s">
        <v>20</v>
      </c>
      <c r="F28" s="395" t="s">
        <v>120</v>
      </c>
      <c r="G28" s="395" t="s">
        <v>120</v>
      </c>
      <c r="H28" s="408" t="s">
        <v>17</v>
      </c>
      <c r="I28" s="397" t="s">
        <v>214</v>
      </c>
    </row>
    <row r="29" spans="1:11" ht="21.75" customHeight="1">
      <c r="A29" s="392"/>
      <c r="B29" s="791"/>
      <c r="C29" s="393"/>
      <c r="D29" s="399"/>
      <c r="E29" s="392"/>
      <c r="F29" s="393">
        <v>2630</v>
      </c>
      <c r="G29" s="393">
        <v>2630</v>
      </c>
      <c r="H29" s="396" t="s">
        <v>18</v>
      </c>
      <c r="I29" s="401" t="s">
        <v>447</v>
      </c>
    </row>
    <row r="30" spans="1:11" ht="21.75" customHeight="1">
      <c r="A30" s="402"/>
      <c r="B30" s="792"/>
      <c r="C30" s="415"/>
      <c r="D30" s="410"/>
      <c r="E30" s="402"/>
      <c r="F30" s="424"/>
      <c r="G30" s="403"/>
      <c r="H30" s="411" t="s">
        <v>19</v>
      </c>
      <c r="I30" s="412"/>
    </row>
    <row r="31" spans="1:11" ht="21.75" customHeight="1">
      <c r="A31" s="392">
        <v>9</v>
      </c>
      <c r="B31" s="790" t="s">
        <v>451</v>
      </c>
      <c r="C31" s="423">
        <v>12000</v>
      </c>
      <c r="D31" s="423">
        <v>12000</v>
      </c>
      <c r="E31" s="392" t="s">
        <v>20</v>
      </c>
      <c r="F31" s="425" t="s">
        <v>452</v>
      </c>
      <c r="G31" s="425" t="s">
        <v>452</v>
      </c>
      <c r="H31" s="408" t="s">
        <v>17</v>
      </c>
      <c r="I31" s="397" t="s">
        <v>453</v>
      </c>
    </row>
    <row r="32" spans="1:11" ht="21.75" customHeight="1">
      <c r="A32" s="392"/>
      <c r="B32" s="791"/>
      <c r="C32" s="393"/>
      <c r="D32" s="399"/>
      <c r="E32" s="392"/>
      <c r="F32" s="393">
        <v>12000</v>
      </c>
      <c r="G32" s="393">
        <v>12000</v>
      </c>
      <c r="H32" s="396" t="s">
        <v>18</v>
      </c>
      <c r="I32" s="401" t="s">
        <v>447</v>
      </c>
    </row>
    <row r="33" spans="1:9" ht="21.75" customHeight="1">
      <c r="A33" s="402"/>
      <c r="B33" s="792"/>
      <c r="C33" s="415"/>
      <c r="D33" s="410"/>
      <c r="E33" s="402"/>
      <c r="F33" s="415"/>
      <c r="G33" s="410"/>
      <c r="H33" s="411" t="s">
        <v>19</v>
      </c>
      <c r="I33" s="412"/>
    </row>
    <row r="34" spans="1:9" ht="21.75" customHeight="1">
      <c r="A34" s="392">
        <v>10</v>
      </c>
      <c r="B34" s="793" t="s">
        <v>456</v>
      </c>
      <c r="C34" s="393">
        <v>57000</v>
      </c>
      <c r="D34" s="393">
        <v>57000</v>
      </c>
      <c r="E34" s="392" t="s">
        <v>20</v>
      </c>
      <c r="F34" s="395" t="s">
        <v>457</v>
      </c>
      <c r="G34" s="395" t="s">
        <v>457</v>
      </c>
      <c r="H34" s="396" t="s">
        <v>17</v>
      </c>
      <c r="I34" s="397" t="s">
        <v>287</v>
      </c>
    </row>
    <row r="35" spans="1:9" ht="21.75" customHeight="1">
      <c r="A35" s="392"/>
      <c r="B35" s="794"/>
      <c r="C35" s="393"/>
      <c r="D35" s="399"/>
      <c r="E35" s="392"/>
      <c r="F35" s="419" t="s">
        <v>458</v>
      </c>
      <c r="G35" s="419" t="s">
        <v>458</v>
      </c>
      <c r="H35" s="396" t="s">
        <v>18</v>
      </c>
      <c r="I35" s="401" t="s">
        <v>447</v>
      </c>
    </row>
    <row r="36" spans="1:9" ht="21.75" customHeight="1">
      <c r="A36" s="402"/>
      <c r="B36" s="795"/>
      <c r="C36" s="415"/>
      <c r="D36" s="410"/>
      <c r="E36" s="402"/>
      <c r="F36" s="393">
        <v>56700</v>
      </c>
      <c r="G36" s="398">
        <v>56700</v>
      </c>
      <c r="H36" s="411" t="s">
        <v>19</v>
      </c>
      <c r="I36" s="412"/>
    </row>
    <row r="37" spans="1:9" ht="21.75" customHeight="1">
      <c r="A37" s="392">
        <v>11</v>
      </c>
      <c r="B37" s="790" t="s">
        <v>459</v>
      </c>
      <c r="C37" s="393">
        <v>45000</v>
      </c>
      <c r="D37" s="393">
        <v>45000</v>
      </c>
      <c r="E37" s="394" t="s">
        <v>20</v>
      </c>
      <c r="F37" s="426" t="s">
        <v>452</v>
      </c>
      <c r="G37" s="426" t="s">
        <v>452</v>
      </c>
      <c r="H37" s="396" t="s">
        <v>17</v>
      </c>
      <c r="I37" s="397" t="s">
        <v>288</v>
      </c>
    </row>
    <row r="38" spans="1:9" ht="21.75" customHeight="1">
      <c r="A38" s="392"/>
      <c r="B38" s="791"/>
      <c r="C38" s="393"/>
      <c r="D38" s="399"/>
      <c r="E38" s="392"/>
      <c r="F38" s="393">
        <v>45000</v>
      </c>
      <c r="G38" s="393">
        <v>45000</v>
      </c>
      <c r="H38" s="396" t="s">
        <v>18</v>
      </c>
      <c r="I38" s="401" t="s">
        <v>447</v>
      </c>
    </row>
    <row r="39" spans="1:9" ht="21.75" customHeight="1">
      <c r="A39" s="402"/>
      <c r="B39" s="792"/>
      <c r="C39" s="415"/>
      <c r="D39" s="410"/>
      <c r="E39" s="402"/>
      <c r="F39" s="421"/>
      <c r="G39" s="403"/>
      <c r="H39" s="411" t="s">
        <v>19</v>
      </c>
      <c r="I39" s="412"/>
    </row>
    <row r="40" spans="1:9" ht="21.75" customHeight="1">
      <c r="A40" s="394">
        <v>12</v>
      </c>
      <c r="B40" s="790" t="s">
        <v>460</v>
      </c>
      <c r="C40" s="423">
        <v>6000</v>
      </c>
      <c r="D40" s="423">
        <v>6000</v>
      </c>
      <c r="E40" s="394" t="s">
        <v>20</v>
      </c>
      <c r="F40" s="422" t="s">
        <v>461</v>
      </c>
      <c r="G40" s="422" t="s">
        <v>461</v>
      </c>
      <c r="H40" s="408" t="s">
        <v>17</v>
      </c>
      <c r="I40" s="397" t="s">
        <v>289</v>
      </c>
    </row>
    <row r="41" spans="1:9" ht="21.75" customHeight="1">
      <c r="A41" s="392"/>
      <c r="B41" s="791"/>
      <c r="C41" s="393"/>
      <c r="D41" s="399"/>
      <c r="E41" s="392"/>
      <c r="F41" s="427">
        <v>5000</v>
      </c>
      <c r="G41" s="427">
        <v>5000</v>
      </c>
      <c r="H41" s="396" t="s">
        <v>18</v>
      </c>
      <c r="I41" s="401" t="s">
        <v>447</v>
      </c>
    </row>
    <row r="42" spans="1:9" ht="21.75" customHeight="1">
      <c r="A42" s="402"/>
      <c r="B42" s="792"/>
      <c r="C42" s="415"/>
      <c r="D42" s="410"/>
      <c r="E42" s="402"/>
      <c r="F42" s="424"/>
      <c r="G42" s="403"/>
      <c r="H42" s="411" t="s">
        <v>19</v>
      </c>
      <c r="I42" s="412"/>
    </row>
    <row r="43" spans="1:9" ht="21.75" customHeight="1">
      <c r="A43" s="394">
        <v>13</v>
      </c>
      <c r="B43" s="790" t="s">
        <v>462</v>
      </c>
      <c r="C43" s="423">
        <v>4000</v>
      </c>
      <c r="D43" s="423">
        <v>4000</v>
      </c>
      <c r="E43" s="394" t="s">
        <v>20</v>
      </c>
      <c r="F43" s="395" t="s">
        <v>88</v>
      </c>
      <c r="G43" s="395" t="s">
        <v>88</v>
      </c>
      <c r="H43" s="408" t="s">
        <v>17</v>
      </c>
      <c r="I43" s="397" t="s">
        <v>455</v>
      </c>
    </row>
    <row r="44" spans="1:9" ht="21.75" customHeight="1">
      <c r="A44" s="392"/>
      <c r="B44" s="791"/>
      <c r="C44" s="393"/>
      <c r="D44" s="399"/>
      <c r="E44" s="392"/>
      <c r="F44" s="400" t="s">
        <v>89</v>
      </c>
      <c r="G44" s="400" t="s">
        <v>89</v>
      </c>
      <c r="H44" s="396" t="s">
        <v>18</v>
      </c>
      <c r="I44" s="401" t="s">
        <v>447</v>
      </c>
    </row>
    <row r="45" spans="1:9" ht="21.75" customHeight="1">
      <c r="A45" s="392"/>
      <c r="B45" s="792"/>
      <c r="C45" s="393"/>
      <c r="D45" s="399"/>
      <c r="E45" s="392"/>
      <c r="F45" s="393">
        <v>3600</v>
      </c>
      <c r="G45" s="428">
        <v>3600</v>
      </c>
      <c r="H45" s="411" t="s">
        <v>19</v>
      </c>
      <c r="I45" s="429"/>
    </row>
    <row r="46" spans="1:9" ht="21.75" customHeight="1">
      <c r="A46" s="394">
        <v>14</v>
      </c>
      <c r="B46" s="790" t="s">
        <v>463</v>
      </c>
      <c r="C46" s="423">
        <v>2500</v>
      </c>
      <c r="D46" s="423">
        <v>2500</v>
      </c>
      <c r="E46" s="394" t="s">
        <v>20</v>
      </c>
      <c r="F46" s="395" t="s">
        <v>88</v>
      </c>
      <c r="G46" s="395" t="s">
        <v>88</v>
      </c>
      <c r="H46" s="408" t="s">
        <v>17</v>
      </c>
      <c r="I46" s="397" t="s">
        <v>464</v>
      </c>
    </row>
    <row r="47" spans="1:9" ht="21.75" customHeight="1">
      <c r="A47" s="392"/>
      <c r="B47" s="791"/>
      <c r="C47" s="393"/>
      <c r="D47" s="414"/>
      <c r="E47" s="392"/>
      <c r="F47" s="400" t="s">
        <v>89</v>
      </c>
      <c r="G47" s="400" t="s">
        <v>89</v>
      </c>
      <c r="H47" s="396" t="s">
        <v>18</v>
      </c>
      <c r="I47" s="401" t="s">
        <v>447</v>
      </c>
    </row>
    <row r="48" spans="1:9" ht="21.75" customHeight="1">
      <c r="A48" s="402"/>
      <c r="B48" s="792"/>
      <c r="C48" s="415"/>
      <c r="D48" s="416"/>
      <c r="E48" s="402"/>
      <c r="F48" s="430">
        <v>2295</v>
      </c>
      <c r="G48" s="430">
        <v>2295</v>
      </c>
      <c r="H48" s="411" t="s">
        <v>19</v>
      </c>
      <c r="I48" s="412"/>
    </row>
    <row r="49" spans="1:9" ht="21.75" customHeight="1">
      <c r="A49" s="394">
        <v>15</v>
      </c>
      <c r="B49" s="793" t="s">
        <v>465</v>
      </c>
      <c r="C49" s="423">
        <v>1200</v>
      </c>
      <c r="D49" s="423">
        <v>1200</v>
      </c>
      <c r="E49" s="392" t="s">
        <v>20</v>
      </c>
      <c r="F49" s="426" t="s">
        <v>97</v>
      </c>
      <c r="G49" s="426" t="s">
        <v>97</v>
      </c>
      <c r="H49" s="408" t="s">
        <v>17</v>
      </c>
      <c r="I49" s="397" t="s">
        <v>466</v>
      </c>
    </row>
    <row r="50" spans="1:9" ht="21.75" customHeight="1">
      <c r="A50" s="392"/>
      <c r="B50" s="794"/>
      <c r="C50" s="393"/>
      <c r="D50" s="414"/>
      <c r="E50" s="392"/>
      <c r="F50" s="393">
        <v>1180</v>
      </c>
      <c r="G50" s="393">
        <v>1180</v>
      </c>
      <c r="H50" s="396" t="s">
        <v>18</v>
      </c>
      <c r="I50" s="401" t="s">
        <v>467</v>
      </c>
    </row>
    <row r="51" spans="1:9" ht="21.75" customHeight="1">
      <c r="A51" s="402"/>
      <c r="B51" s="795"/>
      <c r="C51" s="415"/>
      <c r="D51" s="416"/>
      <c r="E51" s="402"/>
      <c r="F51" s="430"/>
      <c r="G51" s="430"/>
      <c r="H51" s="411" t="s">
        <v>19</v>
      </c>
      <c r="I51" s="412"/>
    </row>
    <row r="52" spans="1:9" ht="21.75" customHeight="1">
      <c r="A52" s="394">
        <v>16</v>
      </c>
      <c r="B52" s="793" t="s">
        <v>468</v>
      </c>
      <c r="C52" s="393">
        <v>40000</v>
      </c>
      <c r="D52" s="393">
        <v>40000</v>
      </c>
      <c r="E52" s="394" t="s">
        <v>20</v>
      </c>
      <c r="F52" s="431" t="s">
        <v>469</v>
      </c>
      <c r="G52" s="431" t="s">
        <v>469</v>
      </c>
      <c r="H52" s="408" t="s">
        <v>17</v>
      </c>
      <c r="I52" s="397" t="s">
        <v>470</v>
      </c>
    </row>
    <row r="53" spans="1:9" ht="21.75" customHeight="1">
      <c r="A53" s="392"/>
      <c r="B53" s="794"/>
      <c r="C53" s="393"/>
      <c r="D53" s="414"/>
      <c r="E53" s="392"/>
      <c r="F53" s="432">
        <v>40000</v>
      </c>
      <c r="G53" s="432">
        <v>40000</v>
      </c>
      <c r="H53" s="396" t="s">
        <v>18</v>
      </c>
      <c r="I53" s="401" t="s">
        <v>471</v>
      </c>
    </row>
    <row r="54" spans="1:9" ht="21.75" customHeight="1">
      <c r="A54" s="392"/>
      <c r="B54" s="795"/>
      <c r="C54" s="415"/>
      <c r="D54" s="416"/>
      <c r="E54" s="402"/>
      <c r="F54" s="393"/>
      <c r="G54" s="393"/>
      <c r="H54" s="411" t="s">
        <v>19</v>
      </c>
      <c r="I54" s="412"/>
    </row>
    <row r="55" spans="1:9" ht="21.75" customHeight="1">
      <c r="A55" s="394">
        <v>17</v>
      </c>
      <c r="B55" s="790" t="s">
        <v>472</v>
      </c>
      <c r="C55" s="393">
        <v>5000</v>
      </c>
      <c r="D55" s="393">
        <v>5000</v>
      </c>
      <c r="E55" s="392" t="s">
        <v>20</v>
      </c>
      <c r="F55" s="395" t="s">
        <v>473</v>
      </c>
      <c r="G55" s="395" t="s">
        <v>473</v>
      </c>
      <c r="H55" s="408" t="s">
        <v>17</v>
      </c>
      <c r="I55" s="397" t="s">
        <v>474</v>
      </c>
    </row>
    <row r="56" spans="1:9" ht="21.75" customHeight="1">
      <c r="A56" s="392"/>
      <c r="B56" s="791"/>
      <c r="C56" s="393"/>
      <c r="D56" s="414"/>
      <c r="E56" s="392"/>
      <c r="F56" s="393">
        <v>4986.2</v>
      </c>
      <c r="G56" s="393">
        <v>4986.2</v>
      </c>
      <c r="H56" s="396" t="s">
        <v>18</v>
      </c>
      <c r="I56" s="401" t="s">
        <v>475</v>
      </c>
    </row>
    <row r="57" spans="1:9" ht="21.75" customHeight="1">
      <c r="A57" s="402"/>
      <c r="B57" s="792"/>
      <c r="C57" s="415"/>
      <c r="D57" s="416"/>
      <c r="E57" s="402"/>
      <c r="F57" s="393"/>
      <c r="G57" s="393"/>
      <c r="H57" s="411" t="s">
        <v>19</v>
      </c>
      <c r="I57" s="412"/>
    </row>
    <row r="58" spans="1:9" ht="21.75" customHeight="1">
      <c r="A58" s="394">
        <v>18</v>
      </c>
      <c r="B58" s="790" t="s">
        <v>476</v>
      </c>
      <c r="C58" s="423">
        <v>2000</v>
      </c>
      <c r="D58" s="423">
        <v>2000</v>
      </c>
      <c r="E58" s="394" t="s">
        <v>20</v>
      </c>
      <c r="F58" s="395" t="s">
        <v>473</v>
      </c>
      <c r="G58" s="395" t="s">
        <v>473</v>
      </c>
      <c r="H58" s="408" t="s">
        <v>17</v>
      </c>
      <c r="I58" s="397" t="s">
        <v>477</v>
      </c>
    </row>
    <row r="59" spans="1:9" ht="21.75" customHeight="1">
      <c r="A59" s="392"/>
      <c r="B59" s="791"/>
      <c r="C59" s="393"/>
      <c r="D59" s="399"/>
      <c r="E59" s="392"/>
      <c r="F59" s="427">
        <v>1808.3</v>
      </c>
      <c r="G59" s="427">
        <v>1808.3</v>
      </c>
      <c r="H59" s="396" t="s">
        <v>18</v>
      </c>
      <c r="I59" s="401" t="s">
        <v>475</v>
      </c>
    </row>
    <row r="60" spans="1:9" ht="21.75" customHeight="1">
      <c r="A60" s="402"/>
      <c r="B60" s="792"/>
      <c r="C60" s="415"/>
      <c r="D60" s="410"/>
      <c r="E60" s="402"/>
      <c r="F60" s="421"/>
      <c r="G60" s="403"/>
      <c r="H60" s="411" t="s">
        <v>19</v>
      </c>
      <c r="I60" s="412"/>
    </row>
    <row r="61" spans="1:9" ht="21.75" customHeight="1">
      <c r="A61" s="394">
        <v>19</v>
      </c>
      <c r="B61" s="790" t="s">
        <v>478</v>
      </c>
      <c r="C61" s="423">
        <v>5500</v>
      </c>
      <c r="D61" s="423">
        <v>5500</v>
      </c>
      <c r="E61" s="394" t="s">
        <v>20</v>
      </c>
      <c r="F61" s="395" t="s">
        <v>473</v>
      </c>
      <c r="G61" s="395" t="s">
        <v>473</v>
      </c>
      <c r="H61" s="408" t="s">
        <v>17</v>
      </c>
      <c r="I61" s="397" t="s">
        <v>215</v>
      </c>
    </row>
    <row r="62" spans="1:9" ht="21.75" customHeight="1">
      <c r="A62" s="392"/>
      <c r="B62" s="791"/>
      <c r="C62" s="393"/>
      <c r="D62" s="399"/>
      <c r="E62" s="392"/>
      <c r="F62" s="427">
        <v>5221.6000000000004</v>
      </c>
      <c r="G62" s="427">
        <v>5221.6000000000004</v>
      </c>
      <c r="H62" s="396" t="s">
        <v>18</v>
      </c>
      <c r="I62" s="401" t="s">
        <v>475</v>
      </c>
    </row>
    <row r="63" spans="1:9" ht="21.75" customHeight="1">
      <c r="A63" s="402"/>
      <c r="B63" s="792"/>
      <c r="C63" s="415"/>
      <c r="D63" s="410"/>
      <c r="E63" s="402"/>
      <c r="F63" s="417"/>
      <c r="G63" s="417"/>
      <c r="H63" s="411" t="s">
        <v>19</v>
      </c>
      <c r="I63" s="412"/>
    </row>
    <row r="64" spans="1:9" ht="21.75" customHeight="1">
      <c r="A64" s="394">
        <v>20</v>
      </c>
      <c r="B64" s="790" t="s">
        <v>479</v>
      </c>
      <c r="C64" s="423">
        <v>6000</v>
      </c>
      <c r="D64" s="423">
        <v>6000</v>
      </c>
      <c r="E64" s="394" t="s">
        <v>20</v>
      </c>
      <c r="F64" s="395" t="s">
        <v>473</v>
      </c>
      <c r="G64" s="395" t="s">
        <v>473</v>
      </c>
      <c r="H64" s="408" t="s">
        <v>17</v>
      </c>
      <c r="I64" s="397" t="s">
        <v>216</v>
      </c>
    </row>
    <row r="65" spans="1:9" ht="21.75" customHeight="1">
      <c r="A65" s="392"/>
      <c r="B65" s="791"/>
      <c r="C65" s="393"/>
      <c r="D65" s="399"/>
      <c r="E65" s="392"/>
      <c r="F65" s="400">
        <v>5692.4</v>
      </c>
      <c r="G65" s="400">
        <v>5692.4</v>
      </c>
      <c r="H65" s="396" t="s">
        <v>18</v>
      </c>
      <c r="I65" s="401" t="s">
        <v>475</v>
      </c>
    </row>
    <row r="66" spans="1:9" ht="21.75" customHeight="1">
      <c r="A66" s="402"/>
      <c r="B66" s="792"/>
      <c r="C66" s="415"/>
      <c r="D66" s="410"/>
      <c r="E66" s="402"/>
      <c r="F66" s="417"/>
      <c r="G66" s="417"/>
      <c r="H66" s="411" t="s">
        <v>19</v>
      </c>
      <c r="I66" s="412"/>
    </row>
    <row r="67" spans="1:9" ht="21.75" customHeight="1">
      <c r="A67" s="394">
        <v>21</v>
      </c>
      <c r="B67" s="790" t="s">
        <v>480</v>
      </c>
      <c r="C67" s="433">
        <v>2000</v>
      </c>
      <c r="D67" s="433">
        <v>2000</v>
      </c>
      <c r="E67" s="392" t="s">
        <v>20</v>
      </c>
      <c r="F67" s="420" t="s">
        <v>111</v>
      </c>
      <c r="G67" s="420" t="s">
        <v>111</v>
      </c>
      <c r="H67" s="408" t="s">
        <v>17</v>
      </c>
      <c r="I67" s="397" t="s">
        <v>481</v>
      </c>
    </row>
    <row r="68" spans="1:9" ht="21.75" customHeight="1">
      <c r="A68" s="392"/>
      <c r="B68" s="791"/>
      <c r="C68" s="433"/>
      <c r="D68" s="434"/>
      <c r="E68" s="392"/>
      <c r="F68" s="435" t="s">
        <v>157</v>
      </c>
      <c r="G68" s="435" t="s">
        <v>157</v>
      </c>
      <c r="H68" s="396" t="s">
        <v>18</v>
      </c>
      <c r="I68" s="401" t="s">
        <v>482</v>
      </c>
    </row>
    <row r="69" spans="1:9" ht="21.75" customHeight="1">
      <c r="A69" s="402"/>
      <c r="B69" s="792"/>
      <c r="C69" s="436"/>
      <c r="D69" s="437"/>
      <c r="E69" s="402"/>
      <c r="F69" s="438">
        <v>1875.82</v>
      </c>
      <c r="G69" s="438">
        <v>1875.82</v>
      </c>
      <c r="H69" s="411" t="s">
        <v>19</v>
      </c>
      <c r="I69" s="412"/>
    </row>
    <row r="70" spans="1:9" ht="21.75" customHeight="1">
      <c r="A70" s="394">
        <v>22</v>
      </c>
      <c r="B70" s="790" t="s">
        <v>484</v>
      </c>
      <c r="C70" s="433">
        <v>5000</v>
      </c>
      <c r="D70" s="433">
        <v>5000</v>
      </c>
      <c r="E70" s="394" t="s">
        <v>20</v>
      </c>
      <c r="F70" s="395" t="s">
        <v>485</v>
      </c>
      <c r="G70" s="395" t="s">
        <v>485</v>
      </c>
      <c r="H70" s="408" t="s">
        <v>17</v>
      </c>
      <c r="I70" s="397" t="s">
        <v>486</v>
      </c>
    </row>
    <row r="71" spans="1:9" ht="21.75" customHeight="1">
      <c r="A71" s="392"/>
      <c r="B71" s="791"/>
      <c r="C71" s="433"/>
      <c r="D71" s="434"/>
      <c r="E71" s="392"/>
      <c r="F71" s="400">
        <v>4590</v>
      </c>
      <c r="G71" s="400">
        <v>4590</v>
      </c>
      <c r="H71" s="396" t="s">
        <v>18</v>
      </c>
      <c r="I71" s="401" t="s">
        <v>482</v>
      </c>
    </row>
    <row r="72" spans="1:9" ht="21.75" customHeight="1">
      <c r="A72" s="392"/>
      <c r="B72" s="792"/>
      <c r="C72" s="436"/>
      <c r="D72" s="437"/>
      <c r="E72" s="402"/>
      <c r="F72" s="433"/>
      <c r="G72" s="433"/>
      <c r="H72" s="411" t="s">
        <v>19</v>
      </c>
      <c r="I72" s="412"/>
    </row>
    <row r="73" spans="1:9" ht="21.75" customHeight="1">
      <c r="A73" s="394">
        <v>23</v>
      </c>
      <c r="B73" s="790" t="s">
        <v>483</v>
      </c>
      <c r="C73" s="433">
        <v>2500</v>
      </c>
      <c r="D73" s="433">
        <v>2500</v>
      </c>
      <c r="E73" s="392" t="s">
        <v>20</v>
      </c>
      <c r="F73" s="439" t="s">
        <v>148</v>
      </c>
      <c r="G73" s="440" t="s">
        <v>148</v>
      </c>
      <c r="H73" s="408" t="s">
        <v>17</v>
      </c>
      <c r="I73" s="397" t="s">
        <v>487</v>
      </c>
    </row>
    <row r="74" spans="1:9" ht="21.75" customHeight="1">
      <c r="A74" s="392"/>
      <c r="B74" s="791"/>
      <c r="C74" s="441"/>
      <c r="D74" s="441"/>
      <c r="E74" s="392"/>
      <c r="F74" s="414" t="s">
        <v>149</v>
      </c>
      <c r="G74" s="414" t="s">
        <v>149</v>
      </c>
      <c r="H74" s="396" t="s">
        <v>18</v>
      </c>
      <c r="I74" s="401" t="s">
        <v>482</v>
      </c>
    </row>
    <row r="75" spans="1:9" ht="21.75" customHeight="1">
      <c r="A75" s="402"/>
      <c r="B75" s="792"/>
      <c r="C75" s="417"/>
      <c r="D75" s="417"/>
      <c r="E75" s="402"/>
      <c r="F75" s="442">
        <v>2295.15</v>
      </c>
      <c r="G75" s="442">
        <v>2295.15</v>
      </c>
      <c r="H75" s="411" t="s">
        <v>19</v>
      </c>
      <c r="I75" s="412"/>
    </row>
    <row r="76" spans="1:9" ht="21.75" customHeight="1">
      <c r="A76" s="394">
        <v>24</v>
      </c>
      <c r="B76" s="790" t="s">
        <v>488</v>
      </c>
      <c r="C76" s="443">
        <v>2000</v>
      </c>
      <c r="D76" s="443">
        <v>2000</v>
      </c>
      <c r="E76" s="394" t="s">
        <v>20</v>
      </c>
      <c r="F76" s="420" t="s">
        <v>489</v>
      </c>
      <c r="G76" s="420" t="s">
        <v>489</v>
      </c>
      <c r="H76" s="408" t="s">
        <v>17</v>
      </c>
      <c r="I76" s="397" t="s">
        <v>492</v>
      </c>
    </row>
    <row r="77" spans="1:9" ht="21.75" customHeight="1">
      <c r="A77" s="392"/>
      <c r="B77" s="791"/>
      <c r="C77" s="433"/>
      <c r="D77" s="434"/>
      <c r="E77" s="392"/>
      <c r="F77" s="433">
        <v>1290</v>
      </c>
      <c r="G77" s="433">
        <v>1290</v>
      </c>
      <c r="H77" s="396" t="s">
        <v>18</v>
      </c>
      <c r="I77" s="401" t="s">
        <v>482</v>
      </c>
    </row>
    <row r="78" spans="1:9" ht="21.75" customHeight="1">
      <c r="A78" s="402"/>
      <c r="B78" s="792"/>
      <c r="C78" s="436"/>
      <c r="D78" s="437"/>
      <c r="E78" s="402"/>
      <c r="F78" s="442"/>
      <c r="G78" s="437"/>
      <c r="H78" s="411" t="s">
        <v>19</v>
      </c>
      <c r="I78" s="412"/>
    </row>
    <row r="79" spans="1:9" ht="21.75" customHeight="1">
      <c r="A79" s="394">
        <v>25</v>
      </c>
      <c r="B79" s="790" t="s">
        <v>491</v>
      </c>
      <c r="C79" s="443">
        <v>8000</v>
      </c>
      <c r="D79" s="443">
        <v>8000</v>
      </c>
      <c r="E79" s="394" t="s">
        <v>20</v>
      </c>
      <c r="F79" s="425" t="s">
        <v>490</v>
      </c>
      <c r="G79" s="425" t="s">
        <v>490</v>
      </c>
      <c r="H79" s="408" t="s">
        <v>17</v>
      </c>
      <c r="I79" s="397" t="s">
        <v>493</v>
      </c>
    </row>
    <row r="80" spans="1:9" ht="21.75" customHeight="1">
      <c r="A80" s="392"/>
      <c r="B80" s="791"/>
      <c r="C80" s="433"/>
      <c r="D80" s="434"/>
      <c r="E80" s="392"/>
      <c r="F80" s="444">
        <v>7700</v>
      </c>
      <c r="G80" s="444">
        <v>7700</v>
      </c>
      <c r="H80" s="396" t="s">
        <v>18</v>
      </c>
      <c r="I80" s="401" t="s">
        <v>494</v>
      </c>
    </row>
    <row r="81" spans="1:9" ht="21.75" customHeight="1">
      <c r="A81" s="402"/>
      <c r="B81" s="792"/>
      <c r="C81" s="436"/>
      <c r="D81" s="437"/>
      <c r="E81" s="402"/>
      <c r="F81" s="445"/>
      <c r="G81" s="445"/>
      <c r="H81" s="411" t="s">
        <v>19</v>
      </c>
      <c r="I81" s="412"/>
    </row>
    <row r="82" spans="1:9" ht="21.75" customHeight="1">
      <c r="A82" s="394">
        <v>26</v>
      </c>
      <c r="B82" s="790" t="s">
        <v>495</v>
      </c>
      <c r="C82" s="423">
        <v>9000</v>
      </c>
      <c r="D82" s="423">
        <v>9000</v>
      </c>
      <c r="E82" s="394" t="s">
        <v>20</v>
      </c>
      <c r="F82" s="425" t="s">
        <v>92</v>
      </c>
      <c r="G82" s="425" t="s">
        <v>92</v>
      </c>
      <c r="H82" s="408" t="s">
        <v>17</v>
      </c>
      <c r="I82" s="397" t="s">
        <v>496</v>
      </c>
    </row>
    <row r="83" spans="1:9" ht="21.75" customHeight="1">
      <c r="A83" s="392"/>
      <c r="B83" s="791"/>
      <c r="C83" s="393"/>
      <c r="D83" s="399"/>
      <c r="E83" s="392"/>
      <c r="F83" s="444">
        <v>8450</v>
      </c>
      <c r="G83" s="444">
        <v>8450</v>
      </c>
      <c r="H83" s="396" t="s">
        <v>18</v>
      </c>
      <c r="I83" s="401" t="s">
        <v>497</v>
      </c>
    </row>
    <row r="84" spans="1:9" ht="21.75" customHeight="1">
      <c r="A84" s="402"/>
      <c r="B84" s="792"/>
      <c r="C84" s="415"/>
      <c r="D84" s="410"/>
      <c r="E84" s="402"/>
      <c r="F84" s="415"/>
      <c r="G84" s="415"/>
      <c r="H84" s="411" t="s">
        <v>19</v>
      </c>
      <c r="I84" s="412"/>
    </row>
    <row r="85" spans="1:9" ht="21.75" customHeight="1">
      <c r="A85" s="394">
        <v>27</v>
      </c>
      <c r="B85" s="793" t="s">
        <v>498</v>
      </c>
      <c r="C85" s="446">
        <v>2000</v>
      </c>
      <c r="D85" s="446">
        <v>2000</v>
      </c>
      <c r="E85" s="392" t="s">
        <v>20</v>
      </c>
      <c r="F85" s="425" t="s">
        <v>100</v>
      </c>
      <c r="G85" s="425" t="s">
        <v>100</v>
      </c>
      <c r="H85" s="408" t="s">
        <v>17</v>
      </c>
      <c r="I85" s="397" t="s">
        <v>499</v>
      </c>
    </row>
    <row r="86" spans="1:9" ht="21.75" customHeight="1">
      <c r="A86" s="392"/>
      <c r="B86" s="794"/>
      <c r="C86" s="393"/>
      <c r="D86" s="399"/>
      <c r="E86" s="392"/>
      <c r="F86" s="409">
        <v>1900</v>
      </c>
      <c r="G86" s="409">
        <v>1900</v>
      </c>
      <c r="H86" s="396" t="s">
        <v>18</v>
      </c>
      <c r="I86" s="401" t="s">
        <v>500</v>
      </c>
    </row>
    <row r="87" spans="1:9" ht="21.75" customHeight="1">
      <c r="A87" s="402"/>
      <c r="B87" s="795"/>
      <c r="C87" s="415"/>
      <c r="D87" s="410"/>
      <c r="E87" s="402"/>
      <c r="F87" s="415"/>
      <c r="G87" s="415"/>
      <c r="H87" s="411" t="s">
        <v>19</v>
      </c>
      <c r="I87" s="412"/>
    </row>
    <row r="88" spans="1:9" ht="21.75" customHeight="1">
      <c r="A88" s="394">
        <v>28</v>
      </c>
      <c r="B88" s="790" t="s">
        <v>501</v>
      </c>
      <c r="C88" s="447">
        <v>720</v>
      </c>
      <c r="D88" s="447">
        <v>720</v>
      </c>
      <c r="E88" s="394" t="s">
        <v>20</v>
      </c>
      <c r="F88" s="395" t="s">
        <v>88</v>
      </c>
      <c r="G88" s="395" t="s">
        <v>88</v>
      </c>
      <c r="H88" s="408" t="s">
        <v>17</v>
      </c>
      <c r="I88" s="397" t="s">
        <v>502</v>
      </c>
    </row>
    <row r="89" spans="1:9" ht="21.75" customHeight="1">
      <c r="A89" s="392"/>
      <c r="B89" s="791"/>
      <c r="C89" s="447"/>
      <c r="D89" s="448"/>
      <c r="E89" s="392"/>
      <c r="F89" s="400" t="s">
        <v>89</v>
      </c>
      <c r="G89" s="400" t="s">
        <v>89</v>
      </c>
      <c r="H89" s="396" t="s">
        <v>18</v>
      </c>
      <c r="I89" s="401" t="s">
        <v>500</v>
      </c>
    </row>
    <row r="90" spans="1:9" ht="21.75" customHeight="1">
      <c r="A90" s="392"/>
      <c r="B90" s="792"/>
      <c r="C90" s="449"/>
      <c r="D90" s="450"/>
      <c r="E90" s="402"/>
      <c r="F90" s="451">
        <v>720</v>
      </c>
      <c r="G90" s="451">
        <v>720</v>
      </c>
      <c r="H90" s="411" t="s">
        <v>19</v>
      </c>
      <c r="I90" s="412"/>
    </row>
    <row r="91" spans="1:9" ht="21.75" customHeight="1">
      <c r="A91" s="394">
        <v>29</v>
      </c>
      <c r="B91" s="793" t="s">
        <v>505</v>
      </c>
      <c r="C91" s="447">
        <v>8250</v>
      </c>
      <c r="D91" s="447">
        <v>8250</v>
      </c>
      <c r="E91" s="392" t="s">
        <v>20</v>
      </c>
      <c r="F91" s="425" t="s">
        <v>503</v>
      </c>
      <c r="G91" s="425" t="s">
        <v>503</v>
      </c>
      <c r="H91" s="408" t="s">
        <v>17</v>
      </c>
      <c r="I91" s="397" t="s">
        <v>504</v>
      </c>
    </row>
    <row r="92" spans="1:9" ht="21.75" customHeight="1">
      <c r="A92" s="392"/>
      <c r="B92" s="794"/>
      <c r="C92" s="393"/>
      <c r="D92" s="399"/>
      <c r="E92" s="392"/>
      <c r="F92" s="447">
        <v>8250</v>
      </c>
      <c r="G92" s="447">
        <v>8250</v>
      </c>
      <c r="H92" s="396" t="s">
        <v>18</v>
      </c>
      <c r="I92" s="401" t="s">
        <v>500</v>
      </c>
    </row>
    <row r="93" spans="1:9" ht="21.75" customHeight="1">
      <c r="A93" s="402"/>
      <c r="B93" s="795"/>
      <c r="C93" s="415"/>
      <c r="D93" s="410"/>
      <c r="E93" s="402"/>
      <c r="F93" s="421"/>
      <c r="G93" s="415"/>
      <c r="H93" s="411" t="s">
        <v>19</v>
      </c>
      <c r="I93" s="412"/>
    </row>
    <row r="94" spans="1:9">
      <c r="A94" s="394">
        <v>28</v>
      </c>
      <c r="B94" s="790" t="s">
        <v>506</v>
      </c>
      <c r="C94" s="447">
        <v>500</v>
      </c>
      <c r="D94" s="447">
        <v>500</v>
      </c>
      <c r="E94" s="394" t="s">
        <v>20</v>
      </c>
      <c r="F94" s="407" t="s">
        <v>111</v>
      </c>
      <c r="G94" s="407" t="s">
        <v>111</v>
      </c>
      <c r="H94" s="408" t="s">
        <v>17</v>
      </c>
      <c r="I94" s="397" t="s">
        <v>217</v>
      </c>
    </row>
    <row r="95" spans="1:9">
      <c r="A95" s="392"/>
      <c r="B95" s="791"/>
      <c r="C95" s="447"/>
      <c r="D95" s="448"/>
      <c r="E95" s="392"/>
      <c r="F95" s="419" t="s">
        <v>153</v>
      </c>
      <c r="G95" s="419" t="s">
        <v>153</v>
      </c>
      <c r="H95" s="396" t="s">
        <v>18</v>
      </c>
      <c r="I95" s="401" t="s">
        <v>500</v>
      </c>
    </row>
    <row r="96" spans="1:9">
      <c r="A96" s="392"/>
      <c r="B96" s="792"/>
      <c r="C96" s="449"/>
      <c r="D96" s="450"/>
      <c r="E96" s="402"/>
      <c r="F96" s="451">
        <v>490</v>
      </c>
      <c r="G96" s="451">
        <v>490</v>
      </c>
      <c r="H96" s="411" t="s">
        <v>19</v>
      </c>
      <c r="I96" s="412"/>
    </row>
    <row r="97" spans="1:9">
      <c r="A97" s="394">
        <v>29</v>
      </c>
      <c r="B97" s="790" t="s">
        <v>507</v>
      </c>
      <c r="C97" s="447">
        <v>1300</v>
      </c>
      <c r="D97" s="447">
        <v>1300</v>
      </c>
      <c r="E97" s="392" t="s">
        <v>20</v>
      </c>
      <c r="F97" s="425" t="s">
        <v>110</v>
      </c>
      <c r="G97" s="425" t="s">
        <v>110</v>
      </c>
      <c r="H97" s="408" t="s">
        <v>17</v>
      </c>
      <c r="I97" s="397" t="s">
        <v>218</v>
      </c>
    </row>
    <row r="98" spans="1:9">
      <c r="A98" s="392"/>
      <c r="B98" s="791"/>
      <c r="C98" s="393"/>
      <c r="D98" s="399"/>
      <c r="E98" s="392"/>
      <c r="F98" s="452" t="s">
        <v>396</v>
      </c>
      <c r="G98" s="452" t="s">
        <v>396</v>
      </c>
      <c r="H98" s="396" t="s">
        <v>18</v>
      </c>
      <c r="I98" s="401" t="s">
        <v>508</v>
      </c>
    </row>
    <row r="99" spans="1:9">
      <c r="A99" s="402"/>
      <c r="B99" s="792"/>
      <c r="C99" s="415"/>
      <c r="D99" s="410"/>
      <c r="E99" s="402"/>
      <c r="F99" s="421">
        <v>1219.8</v>
      </c>
      <c r="G99" s="421">
        <v>1219.8</v>
      </c>
      <c r="H99" s="411" t="s">
        <v>19</v>
      </c>
      <c r="I99" s="412"/>
    </row>
    <row r="100" spans="1:9">
      <c r="A100" s="394">
        <v>30</v>
      </c>
      <c r="B100" s="790" t="s">
        <v>509</v>
      </c>
      <c r="C100" s="447">
        <v>16000</v>
      </c>
      <c r="D100" s="447">
        <v>16000</v>
      </c>
      <c r="E100" s="394" t="s">
        <v>20</v>
      </c>
      <c r="F100" s="425" t="s">
        <v>105</v>
      </c>
      <c r="G100" s="425" t="s">
        <v>105</v>
      </c>
      <c r="H100" s="408" t="s">
        <v>17</v>
      </c>
      <c r="I100" s="397" t="s">
        <v>510</v>
      </c>
    </row>
    <row r="101" spans="1:9">
      <c r="A101" s="392"/>
      <c r="B101" s="791"/>
      <c r="C101" s="447"/>
      <c r="D101" s="448"/>
      <c r="E101" s="392"/>
      <c r="F101" s="444">
        <v>15030</v>
      </c>
      <c r="G101" s="444">
        <v>15030</v>
      </c>
      <c r="H101" s="396" t="s">
        <v>18</v>
      </c>
      <c r="I101" s="401" t="s">
        <v>508</v>
      </c>
    </row>
    <row r="102" spans="1:9">
      <c r="A102" s="392"/>
      <c r="B102" s="792"/>
      <c r="C102" s="449"/>
      <c r="D102" s="450"/>
      <c r="E102" s="402"/>
      <c r="F102" s="451"/>
      <c r="G102" s="451"/>
      <c r="H102" s="411" t="s">
        <v>19</v>
      </c>
      <c r="I102" s="412"/>
    </row>
    <row r="103" spans="1:9">
      <c r="A103" s="394">
        <v>31</v>
      </c>
      <c r="B103" s="790" t="s">
        <v>511</v>
      </c>
      <c r="C103" s="447">
        <v>4500</v>
      </c>
      <c r="D103" s="447">
        <v>4500</v>
      </c>
      <c r="E103" s="392" t="s">
        <v>20</v>
      </c>
      <c r="F103" s="420" t="s">
        <v>489</v>
      </c>
      <c r="G103" s="420" t="s">
        <v>489</v>
      </c>
      <c r="H103" s="408" t="s">
        <v>17</v>
      </c>
      <c r="I103" s="397" t="s">
        <v>512</v>
      </c>
    </row>
    <row r="104" spans="1:9">
      <c r="A104" s="392"/>
      <c r="B104" s="791"/>
      <c r="C104" s="393"/>
      <c r="D104" s="399"/>
      <c r="E104" s="392"/>
      <c r="F104" s="447">
        <v>4490</v>
      </c>
      <c r="G104" s="447">
        <v>4490</v>
      </c>
      <c r="H104" s="396" t="s">
        <v>18</v>
      </c>
      <c r="I104" s="401" t="s">
        <v>513</v>
      </c>
    </row>
    <row r="105" spans="1:9">
      <c r="A105" s="402"/>
      <c r="B105" s="792"/>
      <c r="C105" s="415"/>
      <c r="D105" s="410"/>
      <c r="E105" s="402"/>
      <c r="F105" s="421"/>
      <c r="G105" s="415"/>
      <c r="H105" s="411" t="s">
        <v>19</v>
      </c>
      <c r="I105" s="412"/>
    </row>
    <row r="106" spans="1:9">
      <c r="A106" s="394">
        <v>32</v>
      </c>
      <c r="B106" s="790" t="s">
        <v>514</v>
      </c>
      <c r="C106" s="447">
        <v>4000</v>
      </c>
      <c r="D106" s="447">
        <v>4000</v>
      </c>
      <c r="E106" s="394" t="s">
        <v>20</v>
      </c>
      <c r="F106" s="425" t="s">
        <v>105</v>
      </c>
      <c r="G106" s="425" t="s">
        <v>105</v>
      </c>
      <c r="H106" s="408" t="s">
        <v>17</v>
      </c>
      <c r="I106" s="397" t="s">
        <v>515</v>
      </c>
    </row>
    <row r="107" spans="1:9">
      <c r="A107" s="392"/>
      <c r="B107" s="791"/>
      <c r="C107" s="447"/>
      <c r="D107" s="448"/>
      <c r="E107" s="392"/>
      <c r="F107" s="444">
        <v>3000</v>
      </c>
      <c r="G107" s="444">
        <v>3000</v>
      </c>
      <c r="H107" s="396" t="s">
        <v>18</v>
      </c>
      <c r="I107" s="401" t="s">
        <v>513</v>
      </c>
    </row>
    <row r="108" spans="1:9">
      <c r="A108" s="392"/>
      <c r="B108" s="792"/>
      <c r="C108" s="449"/>
      <c r="D108" s="450"/>
      <c r="E108" s="402"/>
      <c r="F108" s="451"/>
      <c r="G108" s="451"/>
      <c r="H108" s="411" t="s">
        <v>19</v>
      </c>
      <c r="I108" s="412"/>
    </row>
    <row r="109" spans="1:9">
      <c r="A109" s="394">
        <v>33</v>
      </c>
      <c r="B109" s="790" t="s">
        <v>516</v>
      </c>
      <c r="C109" s="447">
        <v>1200</v>
      </c>
      <c r="D109" s="447">
        <v>1200</v>
      </c>
      <c r="E109" s="392" t="s">
        <v>20</v>
      </c>
      <c r="F109" s="425" t="s">
        <v>110</v>
      </c>
      <c r="G109" s="425" t="s">
        <v>110</v>
      </c>
      <c r="H109" s="408" t="s">
        <v>17</v>
      </c>
      <c r="I109" s="397" t="s">
        <v>220</v>
      </c>
    </row>
    <row r="110" spans="1:9">
      <c r="A110" s="392"/>
      <c r="B110" s="791"/>
      <c r="C110" s="393"/>
      <c r="D110" s="399"/>
      <c r="E110" s="392"/>
      <c r="F110" s="448" t="s">
        <v>517</v>
      </c>
      <c r="G110" s="448" t="s">
        <v>517</v>
      </c>
      <c r="H110" s="396" t="s">
        <v>18</v>
      </c>
      <c r="I110" s="401" t="s">
        <v>513</v>
      </c>
    </row>
    <row r="111" spans="1:9">
      <c r="A111" s="402"/>
      <c r="B111" s="792"/>
      <c r="C111" s="415"/>
      <c r="D111" s="410"/>
      <c r="E111" s="402"/>
      <c r="F111" s="421">
        <v>1127.78</v>
      </c>
      <c r="G111" s="421">
        <v>1127.78</v>
      </c>
      <c r="H111" s="411" t="s">
        <v>19</v>
      </c>
      <c r="I111" s="412"/>
    </row>
    <row r="112" spans="1:9">
      <c r="A112" s="394">
        <v>34</v>
      </c>
      <c r="B112" s="790" t="s">
        <v>518</v>
      </c>
      <c r="C112" s="447">
        <v>11000</v>
      </c>
      <c r="D112" s="447">
        <v>11000</v>
      </c>
      <c r="E112" s="394" t="s">
        <v>20</v>
      </c>
      <c r="F112" s="395" t="s">
        <v>110</v>
      </c>
      <c r="G112" s="395" t="s">
        <v>110</v>
      </c>
      <c r="H112" s="408" t="s">
        <v>17</v>
      </c>
      <c r="I112" s="397" t="s">
        <v>221</v>
      </c>
    </row>
    <row r="113" spans="1:9">
      <c r="A113" s="392"/>
      <c r="B113" s="791"/>
      <c r="C113" s="447"/>
      <c r="D113" s="448"/>
      <c r="E113" s="392"/>
      <c r="F113" s="400" t="s">
        <v>519</v>
      </c>
      <c r="G113" s="400" t="s">
        <v>519</v>
      </c>
      <c r="H113" s="396" t="s">
        <v>18</v>
      </c>
      <c r="I113" s="401" t="s">
        <v>513</v>
      </c>
    </row>
    <row r="114" spans="1:9">
      <c r="A114" s="392"/>
      <c r="B114" s="792"/>
      <c r="C114" s="449"/>
      <c r="D114" s="450"/>
      <c r="E114" s="402"/>
      <c r="F114" s="451">
        <v>10783</v>
      </c>
      <c r="G114" s="451">
        <v>10783</v>
      </c>
      <c r="H114" s="411" t="s">
        <v>19</v>
      </c>
      <c r="I114" s="412"/>
    </row>
    <row r="115" spans="1:9">
      <c r="A115" s="394">
        <v>35</v>
      </c>
      <c r="B115" s="790" t="s">
        <v>520</v>
      </c>
      <c r="C115" s="447">
        <v>2000</v>
      </c>
      <c r="D115" s="447">
        <v>2000</v>
      </c>
      <c r="E115" s="392" t="s">
        <v>20</v>
      </c>
      <c r="F115" s="439" t="s">
        <v>148</v>
      </c>
      <c r="G115" s="440" t="s">
        <v>148</v>
      </c>
      <c r="H115" s="408" t="s">
        <v>17</v>
      </c>
      <c r="I115" s="397" t="s">
        <v>521</v>
      </c>
    </row>
    <row r="116" spans="1:9">
      <c r="A116" s="392"/>
      <c r="B116" s="791"/>
      <c r="C116" s="393"/>
      <c r="D116" s="399"/>
      <c r="E116" s="392"/>
      <c r="F116" s="414" t="s">
        <v>149</v>
      </c>
      <c r="G116" s="414" t="s">
        <v>149</v>
      </c>
      <c r="H116" s="396" t="s">
        <v>18</v>
      </c>
      <c r="I116" s="401" t="s">
        <v>522</v>
      </c>
    </row>
    <row r="117" spans="1:9">
      <c r="A117" s="402"/>
      <c r="B117" s="792"/>
      <c r="C117" s="415"/>
      <c r="D117" s="410"/>
      <c r="E117" s="402"/>
      <c r="F117" s="421">
        <v>1615.7</v>
      </c>
      <c r="G117" s="421">
        <v>1615.7</v>
      </c>
      <c r="H117" s="411" t="s">
        <v>19</v>
      </c>
      <c r="I117" s="412"/>
    </row>
    <row r="118" spans="1:9">
      <c r="A118" s="394">
        <v>36</v>
      </c>
      <c r="B118" s="790" t="s">
        <v>523</v>
      </c>
      <c r="C118" s="447">
        <v>5000</v>
      </c>
      <c r="D118" s="447">
        <v>5000</v>
      </c>
      <c r="E118" s="392" t="s">
        <v>20</v>
      </c>
      <c r="F118" s="425" t="s">
        <v>524</v>
      </c>
      <c r="G118" s="425" t="s">
        <v>524</v>
      </c>
      <c r="H118" s="408" t="s">
        <v>17</v>
      </c>
      <c r="I118" s="397" t="s">
        <v>525</v>
      </c>
    </row>
    <row r="119" spans="1:9">
      <c r="A119" s="392"/>
      <c r="B119" s="791"/>
      <c r="C119" s="393"/>
      <c r="D119" s="399"/>
      <c r="E119" s="392"/>
      <c r="F119" s="447">
        <v>4300</v>
      </c>
      <c r="G119" s="447">
        <v>4300</v>
      </c>
      <c r="H119" s="396" t="s">
        <v>18</v>
      </c>
      <c r="I119" s="401" t="s">
        <v>522</v>
      </c>
    </row>
    <row r="120" spans="1:9">
      <c r="A120" s="402"/>
      <c r="B120" s="792"/>
      <c r="C120" s="415"/>
      <c r="D120" s="410"/>
      <c r="E120" s="402"/>
      <c r="F120" s="421"/>
      <c r="G120" s="415"/>
      <c r="H120" s="411" t="s">
        <v>19</v>
      </c>
      <c r="I120" s="412"/>
    </row>
    <row r="121" spans="1:9">
      <c r="A121" s="394">
        <v>37</v>
      </c>
      <c r="B121" s="790" t="s">
        <v>526</v>
      </c>
      <c r="C121" s="453">
        <v>4700</v>
      </c>
      <c r="D121" s="454">
        <v>4700</v>
      </c>
      <c r="E121" s="394" t="s">
        <v>20</v>
      </c>
      <c r="F121" s="395" t="s">
        <v>485</v>
      </c>
      <c r="G121" s="395" t="s">
        <v>485</v>
      </c>
      <c r="H121" s="408" t="s">
        <v>17</v>
      </c>
      <c r="I121" s="397" t="s">
        <v>527</v>
      </c>
    </row>
    <row r="122" spans="1:9">
      <c r="A122" s="392"/>
      <c r="B122" s="791"/>
      <c r="C122" s="393"/>
      <c r="D122" s="399"/>
      <c r="E122" s="392"/>
      <c r="F122" s="447">
        <v>4590</v>
      </c>
      <c r="G122" s="447">
        <v>4590</v>
      </c>
      <c r="H122" s="396" t="s">
        <v>18</v>
      </c>
      <c r="I122" s="401" t="s">
        <v>522</v>
      </c>
    </row>
    <row r="123" spans="1:9">
      <c r="A123" s="402"/>
      <c r="B123" s="792"/>
      <c r="C123" s="415"/>
      <c r="D123" s="410"/>
      <c r="E123" s="402"/>
      <c r="F123" s="421"/>
      <c r="G123" s="415"/>
      <c r="H123" s="411" t="s">
        <v>19</v>
      </c>
      <c r="I123" s="412"/>
    </row>
    <row r="124" spans="1:9">
      <c r="A124" s="394">
        <v>38</v>
      </c>
      <c r="B124" s="790" t="s">
        <v>528</v>
      </c>
      <c r="C124" s="447">
        <v>300</v>
      </c>
      <c r="D124" s="447">
        <v>300</v>
      </c>
      <c r="E124" s="392" t="s">
        <v>20</v>
      </c>
      <c r="F124" s="426" t="s">
        <v>97</v>
      </c>
      <c r="G124" s="426" t="s">
        <v>97</v>
      </c>
      <c r="H124" s="408" t="s">
        <v>17</v>
      </c>
      <c r="I124" s="397" t="s">
        <v>529</v>
      </c>
    </row>
    <row r="125" spans="1:9">
      <c r="A125" s="392"/>
      <c r="B125" s="791"/>
      <c r="C125" s="393"/>
      <c r="D125" s="399"/>
      <c r="E125" s="392"/>
      <c r="F125" s="447">
        <v>290</v>
      </c>
      <c r="G125" s="447">
        <v>290</v>
      </c>
      <c r="H125" s="396" t="s">
        <v>18</v>
      </c>
      <c r="I125" s="401" t="s">
        <v>530</v>
      </c>
    </row>
    <row r="126" spans="1:9">
      <c r="A126" s="402"/>
      <c r="B126" s="792"/>
      <c r="C126" s="415"/>
      <c r="D126" s="410"/>
      <c r="E126" s="402"/>
      <c r="F126" s="421"/>
      <c r="G126" s="415"/>
      <c r="H126" s="411" t="s">
        <v>19</v>
      </c>
      <c r="I126" s="412"/>
    </row>
    <row r="127" spans="1:9">
      <c r="A127" s="394">
        <v>39</v>
      </c>
      <c r="B127" s="790" t="s">
        <v>531</v>
      </c>
      <c r="C127" s="447">
        <v>30000</v>
      </c>
      <c r="D127" s="447">
        <v>30000</v>
      </c>
      <c r="E127" s="392" t="s">
        <v>20</v>
      </c>
      <c r="F127" s="395" t="s">
        <v>532</v>
      </c>
      <c r="G127" s="395" t="s">
        <v>532</v>
      </c>
      <c r="H127" s="408" t="s">
        <v>17</v>
      </c>
      <c r="I127" s="397" t="s">
        <v>224</v>
      </c>
    </row>
    <row r="128" spans="1:9">
      <c r="A128" s="392"/>
      <c r="B128" s="791"/>
      <c r="C128" s="393"/>
      <c r="D128" s="399"/>
      <c r="E128" s="392"/>
      <c r="F128" s="447">
        <v>26550</v>
      </c>
      <c r="G128" s="447">
        <v>26550</v>
      </c>
      <c r="H128" s="396" t="s">
        <v>18</v>
      </c>
      <c r="I128" s="401" t="s">
        <v>533</v>
      </c>
    </row>
    <row r="129" spans="1:9">
      <c r="A129" s="402"/>
      <c r="B129" s="792"/>
      <c r="C129" s="415"/>
      <c r="D129" s="410"/>
      <c r="E129" s="402"/>
      <c r="F129" s="421"/>
      <c r="G129" s="415"/>
      <c r="H129" s="411" t="s">
        <v>19</v>
      </c>
      <c r="I129" s="412"/>
    </row>
    <row r="131" spans="1:9" ht="19.8">
      <c r="B131" s="456"/>
      <c r="C131" s="457" t="s">
        <v>3</v>
      </c>
      <c r="D131" s="458" t="s">
        <v>4</v>
      </c>
      <c r="E131" s="459"/>
      <c r="F131" s="460"/>
      <c r="G131" s="461" t="s">
        <v>1465</v>
      </c>
    </row>
    <row r="132" spans="1:9" ht="19.8">
      <c r="B132" s="463" t="s">
        <v>1466</v>
      </c>
      <c r="C132" s="464">
        <f>SUM(C7:C129)</f>
        <v>408550</v>
      </c>
      <c r="D132" s="464">
        <f>SUM(D7:D129)</f>
        <v>408550</v>
      </c>
      <c r="E132" s="465"/>
      <c r="F132" s="466"/>
      <c r="G132" s="467">
        <f>SUM(G7:G129)</f>
        <v>406405.75000000006</v>
      </c>
    </row>
    <row r="133" spans="1:9" ht="19.8">
      <c r="B133" s="468" t="s">
        <v>1488</v>
      </c>
      <c r="C133" s="469"/>
      <c r="D133" s="470"/>
      <c r="E133" s="465"/>
      <c r="F133" s="471"/>
      <c r="G133" s="472"/>
    </row>
    <row r="134" spans="1:9" ht="19.8">
      <c r="B134" s="468" t="s">
        <v>1489</v>
      </c>
      <c r="C134" s="469"/>
      <c r="D134" s="470"/>
      <c r="E134" s="465"/>
      <c r="F134" s="471"/>
      <c r="G134" s="472"/>
    </row>
    <row r="135" spans="1:9" ht="19.8">
      <c r="B135" s="473"/>
      <c r="C135" s="474"/>
      <c r="D135" s="475"/>
      <c r="E135" s="465"/>
      <c r="F135" s="476" t="s">
        <v>1493</v>
      </c>
      <c r="G135" s="477" t="s">
        <v>1497</v>
      </c>
    </row>
    <row r="136" spans="1:9" ht="18">
      <c r="B136" s="478" t="s">
        <v>1467</v>
      </c>
      <c r="C136" s="771">
        <v>0</v>
      </c>
      <c r="D136" s="772"/>
      <c r="E136" s="465"/>
      <c r="F136" s="479" t="s">
        <v>1494</v>
      </c>
      <c r="G136" s="480"/>
    </row>
    <row r="137" spans="1:9" ht="18">
      <c r="B137" s="478" t="s">
        <v>1468</v>
      </c>
      <c r="C137" s="773">
        <v>0</v>
      </c>
      <c r="D137" s="774"/>
      <c r="E137" s="465"/>
      <c r="F137" s="479" t="s">
        <v>1495</v>
      </c>
      <c r="G137" s="480"/>
    </row>
    <row r="138" spans="1:9" ht="18">
      <c r="B138" s="481" t="s">
        <v>20</v>
      </c>
      <c r="C138" s="775">
        <v>39</v>
      </c>
      <c r="D138" s="776"/>
      <c r="E138" s="465"/>
      <c r="F138" s="479" t="s">
        <v>1501</v>
      </c>
      <c r="G138" s="480"/>
    </row>
    <row r="139" spans="1:9" ht="18">
      <c r="B139" s="481" t="s">
        <v>107</v>
      </c>
      <c r="C139" s="777">
        <v>0</v>
      </c>
      <c r="D139" s="778"/>
      <c r="E139" s="465"/>
      <c r="F139" s="479" t="s">
        <v>1498</v>
      </c>
      <c r="G139" s="480"/>
    </row>
    <row r="140" spans="1:9">
      <c r="F140" s="485"/>
      <c r="G140" s="486"/>
    </row>
  </sheetData>
  <mergeCells count="52">
    <mergeCell ref="B127:B129"/>
    <mergeCell ref="B112:B114"/>
    <mergeCell ref="B115:B117"/>
    <mergeCell ref="B118:B120"/>
    <mergeCell ref="B121:B123"/>
    <mergeCell ref="B124:B126"/>
    <mergeCell ref="B97:B99"/>
    <mergeCell ref="B100:B102"/>
    <mergeCell ref="B103:B105"/>
    <mergeCell ref="B106:B108"/>
    <mergeCell ref="B109:B111"/>
    <mergeCell ref="B82:B84"/>
    <mergeCell ref="B85:B87"/>
    <mergeCell ref="B88:B90"/>
    <mergeCell ref="B91:B93"/>
    <mergeCell ref="B94:B96"/>
    <mergeCell ref="B67:B69"/>
    <mergeCell ref="B70:B72"/>
    <mergeCell ref="B73:B75"/>
    <mergeCell ref="B76:B78"/>
    <mergeCell ref="B79:B81"/>
    <mergeCell ref="B52:B54"/>
    <mergeCell ref="B55:B57"/>
    <mergeCell ref="B58:B60"/>
    <mergeCell ref="B61:B63"/>
    <mergeCell ref="B64:B66"/>
    <mergeCell ref="B37:B39"/>
    <mergeCell ref="B40:B42"/>
    <mergeCell ref="B43:B45"/>
    <mergeCell ref="B46:B48"/>
    <mergeCell ref="B49:B51"/>
    <mergeCell ref="B10:B12"/>
    <mergeCell ref="B13:B15"/>
    <mergeCell ref="B16:B18"/>
    <mergeCell ref="B19:B21"/>
    <mergeCell ref="B22:B24"/>
    <mergeCell ref="A1:I1"/>
    <mergeCell ref="C136:D136"/>
    <mergeCell ref="C137:D137"/>
    <mergeCell ref="C138:D138"/>
    <mergeCell ref="C139:D139"/>
    <mergeCell ref="A2:I2"/>
    <mergeCell ref="A3:I3"/>
    <mergeCell ref="A4:A6"/>
    <mergeCell ref="B4:B6"/>
    <mergeCell ref="D4:D6"/>
    <mergeCell ref="E4:E6"/>
    <mergeCell ref="B25:B27"/>
    <mergeCell ref="B28:B30"/>
    <mergeCell ref="B31:B33"/>
    <mergeCell ref="B34:B36"/>
    <mergeCell ref="B7:B9"/>
  </mergeCells>
  <conditionalFormatting sqref="I7">
    <cfRule type="iconSet" priority="383">
      <iconSet iconSet="3Arrows">
        <cfvo type="percent" val="0"/>
        <cfvo type="percent" val="33"/>
        <cfvo type="percent" val="67"/>
      </iconSet>
    </cfRule>
    <cfRule type="iconSet" priority="384">
      <iconSet iconSet="3Arrows">
        <cfvo type="percent" val="0"/>
        <cfvo type="percent" val="33"/>
        <cfvo type="percent" val="67"/>
      </iconSet>
    </cfRule>
  </conditionalFormatting>
  <conditionalFormatting sqref="I8">
    <cfRule type="iconSet" priority="381">
      <iconSet iconSet="3Arrows">
        <cfvo type="percent" val="0"/>
        <cfvo type="percent" val="33"/>
        <cfvo type="percent" val="67"/>
      </iconSet>
    </cfRule>
    <cfRule type="iconSet" priority="382">
      <iconSet iconSet="3Arrows">
        <cfvo type="percent" val="0"/>
        <cfvo type="percent" val="33"/>
        <cfvo type="percent" val="67"/>
      </iconSet>
    </cfRule>
  </conditionalFormatting>
  <conditionalFormatting sqref="I9">
    <cfRule type="iconSet" priority="501">
      <iconSet iconSet="3Arrows">
        <cfvo type="percent" val="0"/>
        <cfvo type="percent" val="33"/>
        <cfvo type="percent" val="67"/>
      </iconSet>
    </cfRule>
    <cfRule type="iconSet" priority="502">
      <iconSet iconSet="3Arrows">
        <cfvo type="percent" val="0"/>
        <cfvo type="percent" val="33"/>
        <cfvo type="percent" val="67"/>
      </iconSet>
    </cfRule>
  </conditionalFormatting>
  <conditionalFormatting sqref="I10">
    <cfRule type="iconSet" priority="379">
      <iconSet iconSet="3Arrows">
        <cfvo type="percent" val="0"/>
        <cfvo type="percent" val="33"/>
        <cfvo type="percent" val="67"/>
      </iconSet>
    </cfRule>
    <cfRule type="iconSet" priority="380">
      <iconSet iconSet="3Arrows">
        <cfvo type="percent" val="0"/>
        <cfvo type="percent" val="33"/>
        <cfvo type="percent" val="67"/>
      </iconSet>
    </cfRule>
  </conditionalFormatting>
  <conditionalFormatting sqref="I11">
    <cfRule type="iconSet" priority="377">
      <iconSet iconSet="3Arrows">
        <cfvo type="percent" val="0"/>
        <cfvo type="percent" val="33"/>
        <cfvo type="percent" val="67"/>
      </iconSet>
    </cfRule>
    <cfRule type="iconSet" priority="378">
      <iconSet iconSet="3Arrows">
        <cfvo type="percent" val="0"/>
        <cfvo type="percent" val="33"/>
        <cfvo type="percent" val="67"/>
      </iconSet>
    </cfRule>
  </conditionalFormatting>
  <conditionalFormatting sqref="I13">
    <cfRule type="iconSet" priority="375">
      <iconSet iconSet="3Arrows">
        <cfvo type="percent" val="0"/>
        <cfvo type="percent" val="33"/>
        <cfvo type="percent" val="67"/>
      </iconSet>
    </cfRule>
    <cfRule type="iconSet" priority="376">
      <iconSet iconSet="3Arrows">
        <cfvo type="percent" val="0"/>
        <cfvo type="percent" val="33"/>
        <cfvo type="percent" val="67"/>
      </iconSet>
    </cfRule>
  </conditionalFormatting>
  <conditionalFormatting sqref="I14">
    <cfRule type="iconSet" priority="373">
      <iconSet iconSet="3Arrows">
        <cfvo type="percent" val="0"/>
        <cfvo type="percent" val="33"/>
        <cfvo type="percent" val="67"/>
      </iconSet>
    </cfRule>
    <cfRule type="iconSet" priority="374">
      <iconSet iconSet="3Arrows">
        <cfvo type="percent" val="0"/>
        <cfvo type="percent" val="33"/>
        <cfvo type="percent" val="67"/>
      </iconSet>
    </cfRule>
  </conditionalFormatting>
  <conditionalFormatting sqref="I16">
    <cfRule type="iconSet" priority="331">
      <iconSet iconSet="3Arrows">
        <cfvo type="percent" val="0"/>
        <cfvo type="percent" val="33"/>
        <cfvo type="percent" val="67"/>
      </iconSet>
    </cfRule>
    <cfRule type="iconSet" priority="332">
      <iconSet iconSet="3Arrows">
        <cfvo type="percent" val="0"/>
        <cfvo type="percent" val="33"/>
        <cfvo type="percent" val="67"/>
      </iconSet>
    </cfRule>
  </conditionalFormatting>
  <conditionalFormatting sqref="I17">
    <cfRule type="iconSet" priority="329">
      <iconSet iconSet="3Arrows">
        <cfvo type="percent" val="0"/>
        <cfvo type="percent" val="33"/>
        <cfvo type="percent" val="67"/>
      </iconSet>
    </cfRule>
    <cfRule type="iconSet" priority="330">
      <iconSet iconSet="3Arrows">
        <cfvo type="percent" val="0"/>
        <cfvo type="percent" val="33"/>
        <cfvo type="percent" val="67"/>
      </iconSet>
    </cfRule>
  </conditionalFormatting>
  <conditionalFormatting sqref="I19">
    <cfRule type="iconSet" priority="339">
      <iconSet iconSet="3Arrows">
        <cfvo type="percent" val="0"/>
        <cfvo type="percent" val="33"/>
        <cfvo type="percent" val="67"/>
      </iconSet>
    </cfRule>
    <cfRule type="iconSet" priority="340">
      <iconSet iconSet="3Arrows">
        <cfvo type="percent" val="0"/>
        <cfvo type="percent" val="33"/>
        <cfvo type="percent" val="67"/>
      </iconSet>
    </cfRule>
    <cfRule type="iconSet" priority="367">
      <iconSet iconSet="3Arrows">
        <cfvo type="percent" val="0"/>
        <cfvo type="percent" val="33"/>
        <cfvo type="percent" val="67"/>
      </iconSet>
    </cfRule>
    <cfRule type="iconSet" priority="368">
      <iconSet iconSet="3Arrows">
        <cfvo type="percent" val="0"/>
        <cfvo type="percent" val="33"/>
        <cfvo type="percent" val="67"/>
      </iconSet>
    </cfRule>
  </conditionalFormatting>
  <conditionalFormatting sqref="I20">
    <cfRule type="iconSet" priority="337">
      <iconSet iconSet="3Arrows">
        <cfvo type="percent" val="0"/>
        <cfvo type="percent" val="33"/>
        <cfvo type="percent" val="67"/>
      </iconSet>
    </cfRule>
    <cfRule type="iconSet" priority="338">
      <iconSet iconSet="3Arrows">
        <cfvo type="percent" val="0"/>
        <cfvo type="percent" val="33"/>
        <cfvo type="percent" val="67"/>
      </iconSet>
    </cfRule>
    <cfRule type="iconSet" priority="365">
      <iconSet iconSet="3Arrows">
        <cfvo type="percent" val="0"/>
        <cfvo type="percent" val="33"/>
        <cfvo type="percent" val="67"/>
      </iconSet>
    </cfRule>
    <cfRule type="iconSet" priority="366">
      <iconSet iconSet="3Arrows">
        <cfvo type="percent" val="0"/>
        <cfvo type="percent" val="33"/>
        <cfvo type="percent" val="67"/>
      </iconSet>
    </cfRule>
  </conditionalFormatting>
  <conditionalFormatting sqref="I22">
    <cfRule type="iconSet" priority="335">
      <iconSet iconSet="3Arrows">
        <cfvo type="percent" val="0"/>
        <cfvo type="percent" val="33"/>
        <cfvo type="percent" val="67"/>
      </iconSet>
    </cfRule>
    <cfRule type="iconSet" priority="336">
      <iconSet iconSet="3Arrows">
        <cfvo type="percent" val="0"/>
        <cfvo type="percent" val="33"/>
        <cfvo type="percent" val="67"/>
      </iconSet>
    </cfRule>
    <cfRule type="iconSet" priority="363">
      <iconSet iconSet="3Arrows">
        <cfvo type="percent" val="0"/>
        <cfvo type="percent" val="33"/>
        <cfvo type="percent" val="67"/>
      </iconSet>
    </cfRule>
    <cfRule type="iconSet" priority="364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333">
      <iconSet iconSet="3Arrows">
        <cfvo type="percent" val="0"/>
        <cfvo type="percent" val="33"/>
        <cfvo type="percent" val="67"/>
      </iconSet>
    </cfRule>
    <cfRule type="iconSet" priority="334">
      <iconSet iconSet="3Arrows">
        <cfvo type="percent" val="0"/>
        <cfvo type="percent" val="33"/>
        <cfvo type="percent" val="67"/>
      </iconSet>
    </cfRule>
    <cfRule type="iconSet" priority="361">
      <iconSet iconSet="3Arrows">
        <cfvo type="percent" val="0"/>
        <cfvo type="percent" val="33"/>
        <cfvo type="percent" val="67"/>
      </iconSet>
    </cfRule>
    <cfRule type="iconSet" priority="362">
      <iconSet iconSet="3Arrows">
        <cfvo type="percent" val="0"/>
        <cfvo type="percent" val="33"/>
        <cfvo type="percent" val="67"/>
      </iconSet>
    </cfRule>
  </conditionalFormatting>
  <conditionalFormatting sqref="I25">
    <cfRule type="iconSet" priority="343">
      <iconSet iconSet="3Arrows">
        <cfvo type="percent" val="0"/>
        <cfvo type="percent" val="33"/>
        <cfvo type="percent" val="67"/>
      </iconSet>
    </cfRule>
    <cfRule type="iconSet" priority="344">
      <iconSet iconSet="3Arrows">
        <cfvo type="percent" val="0"/>
        <cfvo type="percent" val="33"/>
        <cfvo type="percent" val="67"/>
      </iconSet>
    </cfRule>
  </conditionalFormatting>
  <conditionalFormatting sqref="I26">
    <cfRule type="iconSet" priority="341">
      <iconSet iconSet="3Arrows">
        <cfvo type="percent" val="0"/>
        <cfvo type="percent" val="33"/>
        <cfvo type="percent" val="67"/>
      </iconSet>
    </cfRule>
    <cfRule type="iconSet" priority="342">
      <iconSet iconSet="3Arrows">
        <cfvo type="percent" val="0"/>
        <cfvo type="percent" val="33"/>
        <cfvo type="percent" val="67"/>
      </iconSet>
    </cfRule>
  </conditionalFormatting>
  <conditionalFormatting sqref="I28">
    <cfRule type="iconSet" priority="351">
      <iconSet iconSet="3Arrows">
        <cfvo type="percent" val="0"/>
        <cfvo type="percent" val="33"/>
        <cfvo type="percent" val="67"/>
      </iconSet>
    </cfRule>
    <cfRule type="iconSet" priority="352">
      <iconSet iconSet="3Arrows">
        <cfvo type="percent" val="0"/>
        <cfvo type="percent" val="33"/>
        <cfvo type="percent" val="67"/>
      </iconSet>
    </cfRule>
    <cfRule type="iconSet" priority="355">
      <iconSet iconSet="3Arrows">
        <cfvo type="percent" val="0"/>
        <cfvo type="percent" val="33"/>
        <cfvo type="percent" val="67"/>
      </iconSet>
    </cfRule>
    <cfRule type="iconSet" priority="356">
      <iconSet iconSet="3Arrows">
        <cfvo type="percent" val="0"/>
        <cfvo type="percent" val="33"/>
        <cfvo type="percent" val="67"/>
      </iconSet>
    </cfRule>
  </conditionalFormatting>
  <conditionalFormatting sqref="I29">
    <cfRule type="iconSet" priority="349">
      <iconSet iconSet="3Arrows">
        <cfvo type="percent" val="0"/>
        <cfvo type="percent" val="33"/>
        <cfvo type="percent" val="67"/>
      </iconSet>
    </cfRule>
    <cfRule type="iconSet" priority="350">
      <iconSet iconSet="3Arrows">
        <cfvo type="percent" val="0"/>
        <cfvo type="percent" val="33"/>
        <cfvo type="percent" val="67"/>
      </iconSet>
    </cfRule>
    <cfRule type="iconSet" priority="353">
      <iconSet iconSet="3Arrows">
        <cfvo type="percent" val="0"/>
        <cfvo type="percent" val="33"/>
        <cfvo type="percent" val="67"/>
      </iconSet>
    </cfRule>
    <cfRule type="iconSet" priority="354">
      <iconSet iconSet="3Arrows">
        <cfvo type="percent" val="0"/>
        <cfvo type="percent" val="33"/>
        <cfvo type="percent" val="67"/>
      </iconSet>
    </cfRule>
  </conditionalFormatting>
  <conditionalFormatting sqref="I31">
    <cfRule type="iconSet" priority="347">
      <iconSet iconSet="3Arrows">
        <cfvo type="percent" val="0"/>
        <cfvo type="percent" val="33"/>
        <cfvo type="percent" val="67"/>
      </iconSet>
    </cfRule>
    <cfRule type="iconSet" priority="348">
      <iconSet iconSet="3Arrows">
        <cfvo type="percent" val="0"/>
        <cfvo type="percent" val="33"/>
        <cfvo type="percent" val="67"/>
      </iconSet>
    </cfRule>
    <cfRule type="iconSet" priority="467">
      <iconSet iconSet="3Arrows">
        <cfvo type="percent" val="0"/>
        <cfvo type="percent" val="33"/>
        <cfvo type="percent" val="67"/>
      </iconSet>
    </cfRule>
    <cfRule type="iconSet" priority="468">
      <iconSet iconSet="3Arrows">
        <cfvo type="percent" val="0"/>
        <cfvo type="percent" val="33"/>
        <cfvo type="percent" val="67"/>
      </iconSet>
    </cfRule>
  </conditionalFormatting>
  <conditionalFormatting sqref="I32">
    <cfRule type="iconSet" priority="345">
      <iconSet iconSet="3Arrows">
        <cfvo type="percent" val="0"/>
        <cfvo type="percent" val="33"/>
        <cfvo type="percent" val="67"/>
      </iconSet>
    </cfRule>
    <cfRule type="iconSet" priority="346">
      <iconSet iconSet="3Arrows">
        <cfvo type="percent" val="0"/>
        <cfvo type="percent" val="33"/>
        <cfvo type="percent" val="67"/>
      </iconSet>
    </cfRule>
    <cfRule type="iconSet" priority="465">
      <iconSet iconSet="3Arrows">
        <cfvo type="percent" val="0"/>
        <cfvo type="percent" val="33"/>
        <cfvo type="percent" val="67"/>
      </iconSet>
    </cfRule>
    <cfRule type="iconSet" priority="466">
      <iconSet iconSet="3Arrows">
        <cfvo type="percent" val="0"/>
        <cfvo type="percent" val="33"/>
        <cfvo type="percent" val="67"/>
      </iconSet>
    </cfRule>
  </conditionalFormatting>
  <conditionalFormatting sqref="I34">
    <cfRule type="iconSet" priority="323">
      <iconSet iconSet="3Arrows">
        <cfvo type="percent" val="0"/>
        <cfvo type="percent" val="33"/>
        <cfvo type="percent" val="67"/>
      </iconSet>
    </cfRule>
    <cfRule type="iconSet" priority="324">
      <iconSet iconSet="3Arrows">
        <cfvo type="percent" val="0"/>
        <cfvo type="percent" val="33"/>
        <cfvo type="percent" val="67"/>
      </iconSet>
    </cfRule>
    <cfRule type="iconSet" priority="327">
      <iconSet iconSet="3Arrows">
        <cfvo type="percent" val="0"/>
        <cfvo type="percent" val="33"/>
        <cfvo type="percent" val="67"/>
      </iconSet>
    </cfRule>
    <cfRule type="iconSet" priority="328">
      <iconSet iconSet="3Arrows">
        <cfvo type="percent" val="0"/>
        <cfvo type="percent" val="33"/>
        <cfvo type="percent" val="67"/>
      </iconSet>
    </cfRule>
  </conditionalFormatting>
  <conditionalFormatting sqref="I35">
    <cfRule type="iconSet" priority="321">
      <iconSet iconSet="3Arrows">
        <cfvo type="percent" val="0"/>
        <cfvo type="percent" val="33"/>
        <cfvo type="percent" val="67"/>
      </iconSet>
    </cfRule>
    <cfRule type="iconSet" priority="322">
      <iconSet iconSet="3Arrows">
        <cfvo type="percent" val="0"/>
        <cfvo type="percent" val="33"/>
        <cfvo type="percent" val="67"/>
      </iconSet>
    </cfRule>
    <cfRule type="iconSet" priority="325">
      <iconSet iconSet="3Arrows">
        <cfvo type="percent" val="0"/>
        <cfvo type="percent" val="33"/>
        <cfvo type="percent" val="67"/>
      </iconSet>
    </cfRule>
    <cfRule type="iconSet" priority="326">
      <iconSet iconSet="3Arrows">
        <cfvo type="percent" val="0"/>
        <cfvo type="percent" val="33"/>
        <cfvo type="percent" val="67"/>
      </iconSet>
    </cfRule>
  </conditionalFormatting>
  <conditionalFormatting sqref="I37">
    <cfRule type="iconSet" priority="315">
      <iconSet iconSet="3Arrows">
        <cfvo type="percent" val="0"/>
        <cfvo type="percent" val="33"/>
        <cfvo type="percent" val="67"/>
      </iconSet>
    </cfRule>
    <cfRule type="iconSet" priority="316">
      <iconSet iconSet="3Arrows">
        <cfvo type="percent" val="0"/>
        <cfvo type="percent" val="33"/>
        <cfvo type="percent" val="67"/>
      </iconSet>
    </cfRule>
    <cfRule type="iconSet" priority="319">
      <iconSet iconSet="3Arrows">
        <cfvo type="percent" val="0"/>
        <cfvo type="percent" val="33"/>
        <cfvo type="percent" val="67"/>
      </iconSet>
    </cfRule>
    <cfRule type="iconSet" priority="320">
      <iconSet iconSet="3Arrows">
        <cfvo type="percent" val="0"/>
        <cfvo type="percent" val="33"/>
        <cfvo type="percent" val="67"/>
      </iconSet>
    </cfRule>
  </conditionalFormatting>
  <conditionalFormatting sqref="I38">
    <cfRule type="iconSet" priority="313">
      <iconSet iconSet="3Arrows">
        <cfvo type="percent" val="0"/>
        <cfvo type="percent" val="33"/>
        <cfvo type="percent" val="67"/>
      </iconSet>
    </cfRule>
    <cfRule type="iconSet" priority="314">
      <iconSet iconSet="3Arrows">
        <cfvo type="percent" val="0"/>
        <cfvo type="percent" val="33"/>
        <cfvo type="percent" val="67"/>
      </iconSet>
    </cfRule>
    <cfRule type="iconSet" priority="317">
      <iconSet iconSet="3Arrows">
        <cfvo type="percent" val="0"/>
        <cfvo type="percent" val="33"/>
        <cfvo type="percent" val="67"/>
      </iconSet>
    </cfRule>
    <cfRule type="iconSet" priority="318">
      <iconSet iconSet="3Arrows">
        <cfvo type="percent" val="0"/>
        <cfvo type="percent" val="33"/>
        <cfvo type="percent" val="67"/>
      </iconSet>
    </cfRule>
  </conditionalFormatting>
  <conditionalFormatting sqref="I40">
    <cfRule type="iconSet" priority="307">
      <iconSet iconSet="3Arrows">
        <cfvo type="percent" val="0"/>
        <cfvo type="percent" val="33"/>
        <cfvo type="percent" val="67"/>
      </iconSet>
    </cfRule>
    <cfRule type="iconSet" priority="308">
      <iconSet iconSet="3Arrows">
        <cfvo type="percent" val="0"/>
        <cfvo type="percent" val="33"/>
        <cfvo type="percent" val="67"/>
      </iconSet>
    </cfRule>
    <cfRule type="iconSet" priority="311">
      <iconSet iconSet="3Arrows">
        <cfvo type="percent" val="0"/>
        <cfvo type="percent" val="33"/>
        <cfvo type="percent" val="67"/>
      </iconSet>
    </cfRule>
    <cfRule type="iconSet" priority="312">
      <iconSet iconSet="3Arrows">
        <cfvo type="percent" val="0"/>
        <cfvo type="percent" val="33"/>
        <cfvo type="percent" val="67"/>
      </iconSet>
    </cfRule>
  </conditionalFormatting>
  <conditionalFormatting sqref="I41">
    <cfRule type="iconSet" priority="305">
      <iconSet iconSet="3Arrows">
        <cfvo type="percent" val="0"/>
        <cfvo type="percent" val="33"/>
        <cfvo type="percent" val="67"/>
      </iconSet>
    </cfRule>
    <cfRule type="iconSet" priority="306">
      <iconSet iconSet="3Arrows">
        <cfvo type="percent" val="0"/>
        <cfvo type="percent" val="33"/>
        <cfvo type="percent" val="67"/>
      </iconSet>
    </cfRule>
    <cfRule type="iconSet" priority="309">
      <iconSet iconSet="3Arrows">
        <cfvo type="percent" val="0"/>
        <cfvo type="percent" val="33"/>
        <cfvo type="percent" val="67"/>
      </iconSet>
    </cfRule>
    <cfRule type="iconSet" priority="310">
      <iconSet iconSet="3Arrows">
        <cfvo type="percent" val="0"/>
        <cfvo type="percent" val="33"/>
        <cfvo type="percent" val="67"/>
      </iconSet>
    </cfRule>
  </conditionalFormatting>
  <conditionalFormatting sqref="I43">
    <cfRule type="iconSet" priority="299">
      <iconSet iconSet="3Arrows">
        <cfvo type="percent" val="0"/>
        <cfvo type="percent" val="33"/>
        <cfvo type="percent" val="67"/>
      </iconSet>
    </cfRule>
    <cfRule type="iconSet" priority="300">
      <iconSet iconSet="3Arrows">
        <cfvo type="percent" val="0"/>
        <cfvo type="percent" val="33"/>
        <cfvo type="percent" val="67"/>
      </iconSet>
    </cfRule>
    <cfRule type="iconSet" priority="303">
      <iconSet iconSet="3Arrows">
        <cfvo type="percent" val="0"/>
        <cfvo type="percent" val="33"/>
        <cfvo type="percent" val="67"/>
      </iconSet>
    </cfRule>
    <cfRule type="iconSet" priority="304">
      <iconSet iconSet="3Arrows">
        <cfvo type="percent" val="0"/>
        <cfvo type="percent" val="33"/>
        <cfvo type="percent" val="67"/>
      </iconSet>
    </cfRule>
  </conditionalFormatting>
  <conditionalFormatting sqref="I44">
    <cfRule type="iconSet" priority="297">
      <iconSet iconSet="3Arrows">
        <cfvo type="percent" val="0"/>
        <cfvo type="percent" val="33"/>
        <cfvo type="percent" val="67"/>
      </iconSet>
    </cfRule>
    <cfRule type="iconSet" priority="298">
      <iconSet iconSet="3Arrows">
        <cfvo type="percent" val="0"/>
        <cfvo type="percent" val="33"/>
        <cfvo type="percent" val="67"/>
      </iconSet>
    </cfRule>
    <cfRule type="iconSet" priority="301">
      <iconSet iconSet="3Arrows">
        <cfvo type="percent" val="0"/>
        <cfvo type="percent" val="33"/>
        <cfvo type="percent" val="67"/>
      </iconSet>
    </cfRule>
    <cfRule type="iconSet" priority="302">
      <iconSet iconSet="3Arrows">
        <cfvo type="percent" val="0"/>
        <cfvo type="percent" val="33"/>
        <cfvo type="percent" val="67"/>
      </iconSet>
    </cfRule>
  </conditionalFormatting>
  <conditionalFormatting sqref="I45">
    <cfRule type="iconSet" priority="503">
      <iconSet iconSet="3Arrows">
        <cfvo type="percent" val="0"/>
        <cfvo type="percent" val="33"/>
        <cfvo type="percent" val="67"/>
      </iconSet>
    </cfRule>
  </conditionalFormatting>
  <conditionalFormatting sqref="I46">
    <cfRule type="iconSet" priority="291">
      <iconSet iconSet="3Arrows">
        <cfvo type="percent" val="0"/>
        <cfvo type="percent" val="33"/>
        <cfvo type="percent" val="67"/>
      </iconSet>
    </cfRule>
    <cfRule type="iconSet" priority="292">
      <iconSet iconSet="3Arrows">
        <cfvo type="percent" val="0"/>
        <cfvo type="percent" val="33"/>
        <cfvo type="percent" val="67"/>
      </iconSet>
    </cfRule>
    <cfRule type="iconSet" priority="295">
      <iconSet iconSet="3Arrows">
        <cfvo type="percent" val="0"/>
        <cfvo type="percent" val="33"/>
        <cfvo type="percent" val="67"/>
      </iconSet>
    </cfRule>
    <cfRule type="iconSet" priority="296">
      <iconSet iconSet="3Arrows">
        <cfvo type="percent" val="0"/>
        <cfvo type="percent" val="33"/>
        <cfvo type="percent" val="67"/>
      </iconSet>
    </cfRule>
  </conditionalFormatting>
  <conditionalFormatting sqref="I47">
    <cfRule type="iconSet" priority="289">
      <iconSet iconSet="3Arrows">
        <cfvo type="percent" val="0"/>
        <cfvo type="percent" val="33"/>
        <cfvo type="percent" val="67"/>
      </iconSet>
    </cfRule>
    <cfRule type="iconSet" priority="290">
      <iconSet iconSet="3Arrows">
        <cfvo type="percent" val="0"/>
        <cfvo type="percent" val="33"/>
        <cfvo type="percent" val="67"/>
      </iconSet>
    </cfRule>
    <cfRule type="iconSet" priority="293">
      <iconSet iconSet="3Arrows">
        <cfvo type="percent" val="0"/>
        <cfvo type="percent" val="33"/>
        <cfvo type="percent" val="67"/>
      </iconSet>
    </cfRule>
    <cfRule type="iconSet" priority="294">
      <iconSet iconSet="3Arrows">
        <cfvo type="percent" val="0"/>
        <cfvo type="percent" val="33"/>
        <cfvo type="percent" val="67"/>
      </iconSet>
    </cfRule>
  </conditionalFormatting>
  <conditionalFormatting sqref="I49">
    <cfRule type="iconSet" priority="283">
      <iconSet iconSet="3Arrows">
        <cfvo type="percent" val="0"/>
        <cfvo type="percent" val="33"/>
        <cfvo type="percent" val="67"/>
      </iconSet>
    </cfRule>
    <cfRule type="iconSet" priority="284">
      <iconSet iconSet="3Arrows">
        <cfvo type="percent" val="0"/>
        <cfvo type="percent" val="33"/>
        <cfvo type="percent" val="67"/>
      </iconSet>
    </cfRule>
    <cfRule type="iconSet" priority="287">
      <iconSet iconSet="3Arrows">
        <cfvo type="percent" val="0"/>
        <cfvo type="percent" val="33"/>
        <cfvo type="percent" val="67"/>
      </iconSet>
    </cfRule>
    <cfRule type="iconSet" priority="288">
      <iconSet iconSet="3Arrows">
        <cfvo type="percent" val="0"/>
        <cfvo type="percent" val="33"/>
        <cfvo type="percent" val="67"/>
      </iconSet>
    </cfRule>
  </conditionalFormatting>
  <conditionalFormatting sqref="I50">
    <cfRule type="iconSet" priority="281">
      <iconSet iconSet="3Arrows">
        <cfvo type="percent" val="0"/>
        <cfvo type="percent" val="33"/>
        <cfvo type="percent" val="67"/>
      </iconSet>
    </cfRule>
    <cfRule type="iconSet" priority="282">
      <iconSet iconSet="3Arrows">
        <cfvo type="percent" val="0"/>
        <cfvo type="percent" val="33"/>
        <cfvo type="percent" val="67"/>
      </iconSet>
    </cfRule>
    <cfRule type="iconSet" priority="285">
      <iconSet iconSet="3Arrows">
        <cfvo type="percent" val="0"/>
        <cfvo type="percent" val="33"/>
        <cfvo type="percent" val="67"/>
      </iconSet>
    </cfRule>
    <cfRule type="iconSet" priority="286">
      <iconSet iconSet="3Arrows">
        <cfvo type="percent" val="0"/>
        <cfvo type="percent" val="33"/>
        <cfvo type="percent" val="67"/>
      </iconSet>
    </cfRule>
  </conditionalFormatting>
  <conditionalFormatting sqref="I52">
    <cfRule type="iconSet" priority="275">
      <iconSet iconSet="3Arrows">
        <cfvo type="percent" val="0"/>
        <cfvo type="percent" val="33"/>
        <cfvo type="percent" val="67"/>
      </iconSet>
    </cfRule>
    <cfRule type="iconSet" priority="276">
      <iconSet iconSet="3Arrows">
        <cfvo type="percent" val="0"/>
        <cfvo type="percent" val="33"/>
        <cfvo type="percent" val="67"/>
      </iconSet>
    </cfRule>
    <cfRule type="iconSet" priority="279">
      <iconSet iconSet="3Arrows">
        <cfvo type="percent" val="0"/>
        <cfvo type="percent" val="33"/>
        <cfvo type="percent" val="67"/>
      </iconSet>
    </cfRule>
    <cfRule type="iconSet" priority="280">
      <iconSet iconSet="3Arrows">
        <cfvo type="percent" val="0"/>
        <cfvo type="percent" val="33"/>
        <cfvo type="percent" val="67"/>
      </iconSet>
    </cfRule>
  </conditionalFormatting>
  <conditionalFormatting sqref="I53">
    <cfRule type="iconSet" priority="273">
      <iconSet iconSet="3Arrows">
        <cfvo type="percent" val="0"/>
        <cfvo type="percent" val="33"/>
        <cfvo type="percent" val="67"/>
      </iconSet>
    </cfRule>
    <cfRule type="iconSet" priority="274">
      <iconSet iconSet="3Arrows">
        <cfvo type="percent" val="0"/>
        <cfvo type="percent" val="33"/>
        <cfvo type="percent" val="67"/>
      </iconSet>
    </cfRule>
    <cfRule type="iconSet" priority="277">
      <iconSet iconSet="3Arrows">
        <cfvo type="percent" val="0"/>
        <cfvo type="percent" val="33"/>
        <cfvo type="percent" val="67"/>
      </iconSet>
    </cfRule>
    <cfRule type="iconSet" priority="278">
      <iconSet iconSet="3Arrows">
        <cfvo type="percent" val="0"/>
        <cfvo type="percent" val="33"/>
        <cfvo type="percent" val="67"/>
      </iconSet>
    </cfRule>
  </conditionalFormatting>
  <conditionalFormatting sqref="I55">
    <cfRule type="iconSet" priority="267">
      <iconSet iconSet="3Arrows">
        <cfvo type="percent" val="0"/>
        <cfvo type="percent" val="33"/>
        <cfvo type="percent" val="67"/>
      </iconSet>
    </cfRule>
    <cfRule type="iconSet" priority="268">
      <iconSet iconSet="3Arrows">
        <cfvo type="percent" val="0"/>
        <cfvo type="percent" val="33"/>
        <cfvo type="percent" val="67"/>
      </iconSet>
    </cfRule>
    <cfRule type="iconSet" priority="271">
      <iconSet iconSet="3Arrows">
        <cfvo type="percent" val="0"/>
        <cfvo type="percent" val="33"/>
        <cfvo type="percent" val="67"/>
      </iconSet>
    </cfRule>
    <cfRule type="iconSet" priority="272">
      <iconSet iconSet="3Arrows">
        <cfvo type="percent" val="0"/>
        <cfvo type="percent" val="33"/>
        <cfvo type="percent" val="67"/>
      </iconSet>
    </cfRule>
  </conditionalFormatting>
  <conditionalFormatting sqref="I56">
    <cfRule type="iconSet" priority="265">
      <iconSet iconSet="3Arrows">
        <cfvo type="percent" val="0"/>
        <cfvo type="percent" val="33"/>
        <cfvo type="percent" val="67"/>
      </iconSet>
    </cfRule>
    <cfRule type="iconSet" priority="266">
      <iconSet iconSet="3Arrows">
        <cfvo type="percent" val="0"/>
        <cfvo type="percent" val="33"/>
        <cfvo type="percent" val="67"/>
      </iconSet>
    </cfRule>
    <cfRule type="iconSet" priority="269">
      <iconSet iconSet="3Arrows">
        <cfvo type="percent" val="0"/>
        <cfvo type="percent" val="33"/>
        <cfvo type="percent" val="67"/>
      </iconSet>
    </cfRule>
    <cfRule type="iconSet" priority="270">
      <iconSet iconSet="3Arrows">
        <cfvo type="percent" val="0"/>
        <cfvo type="percent" val="33"/>
        <cfvo type="percent" val="67"/>
      </iconSet>
    </cfRule>
  </conditionalFormatting>
  <conditionalFormatting sqref="I58">
    <cfRule type="iconSet" priority="259">
      <iconSet iconSet="3Arrows">
        <cfvo type="percent" val="0"/>
        <cfvo type="percent" val="33"/>
        <cfvo type="percent" val="67"/>
      </iconSet>
    </cfRule>
    <cfRule type="iconSet" priority="260">
      <iconSet iconSet="3Arrows">
        <cfvo type="percent" val="0"/>
        <cfvo type="percent" val="33"/>
        <cfvo type="percent" val="67"/>
      </iconSet>
    </cfRule>
    <cfRule type="iconSet" priority="263">
      <iconSet iconSet="3Arrows">
        <cfvo type="percent" val="0"/>
        <cfvo type="percent" val="33"/>
        <cfvo type="percent" val="67"/>
      </iconSet>
    </cfRule>
    <cfRule type="iconSet" priority="264">
      <iconSet iconSet="3Arrows">
        <cfvo type="percent" val="0"/>
        <cfvo type="percent" val="33"/>
        <cfvo type="percent" val="67"/>
      </iconSet>
    </cfRule>
  </conditionalFormatting>
  <conditionalFormatting sqref="I59">
    <cfRule type="iconSet" priority="257">
      <iconSet iconSet="3Arrows">
        <cfvo type="percent" val="0"/>
        <cfvo type="percent" val="33"/>
        <cfvo type="percent" val="67"/>
      </iconSet>
    </cfRule>
    <cfRule type="iconSet" priority="258">
      <iconSet iconSet="3Arrows">
        <cfvo type="percent" val="0"/>
        <cfvo type="percent" val="33"/>
        <cfvo type="percent" val="67"/>
      </iconSet>
    </cfRule>
    <cfRule type="iconSet" priority="261">
      <iconSet iconSet="3Arrows">
        <cfvo type="percent" val="0"/>
        <cfvo type="percent" val="33"/>
        <cfvo type="percent" val="67"/>
      </iconSet>
    </cfRule>
    <cfRule type="iconSet" priority="262">
      <iconSet iconSet="3Arrows">
        <cfvo type="percent" val="0"/>
        <cfvo type="percent" val="33"/>
        <cfvo type="percent" val="67"/>
      </iconSet>
    </cfRule>
  </conditionalFormatting>
  <conditionalFormatting sqref="I61">
    <cfRule type="iconSet" priority="251">
      <iconSet iconSet="3Arrows">
        <cfvo type="percent" val="0"/>
        <cfvo type="percent" val="33"/>
        <cfvo type="percent" val="67"/>
      </iconSet>
    </cfRule>
    <cfRule type="iconSet" priority="252">
      <iconSet iconSet="3Arrows">
        <cfvo type="percent" val="0"/>
        <cfvo type="percent" val="33"/>
        <cfvo type="percent" val="67"/>
      </iconSet>
    </cfRule>
    <cfRule type="iconSet" priority="255">
      <iconSet iconSet="3Arrows">
        <cfvo type="percent" val="0"/>
        <cfvo type="percent" val="33"/>
        <cfvo type="percent" val="67"/>
      </iconSet>
    </cfRule>
    <cfRule type="iconSet" priority="256">
      <iconSet iconSet="3Arrows">
        <cfvo type="percent" val="0"/>
        <cfvo type="percent" val="33"/>
        <cfvo type="percent" val="67"/>
      </iconSet>
    </cfRule>
  </conditionalFormatting>
  <conditionalFormatting sqref="I62">
    <cfRule type="iconSet" priority="249">
      <iconSet iconSet="3Arrows">
        <cfvo type="percent" val="0"/>
        <cfvo type="percent" val="33"/>
        <cfvo type="percent" val="67"/>
      </iconSet>
    </cfRule>
    <cfRule type="iconSet" priority="250">
      <iconSet iconSet="3Arrows">
        <cfvo type="percent" val="0"/>
        <cfvo type="percent" val="33"/>
        <cfvo type="percent" val="67"/>
      </iconSet>
    </cfRule>
    <cfRule type="iconSet" priority="253">
      <iconSet iconSet="3Arrows">
        <cfvo type="percent" val="0"/>
        <cfvo type="percent" val="33"/>
        <cfvo type="percent" val="67"/>
      </iconSet>
    </cfRule>
    <cfRule type="iconSet" priority="254">
      <iconSet iconSet="3Arrows">
        <cfvo type="percent" val="0"/>
        <cfvo type="percent" val="33"/>
        <cfvo type="percent" val="67"/>
      </iconSet>
    </cfRule>
  </conditionalFormatting>
  <conditionalFormatting sqref="I64">
    <cfRule type="iconSet" priority="243">
      <iconSet iconSet="3Arrows">
        <cfvo type="percent" val="0"/>
        <cfvo type="percent" val="33"/>
        <cfvo type="percent" val="67"/>
      </iconSet>
    </cfRule>
    <cfRule type="iconSet" priority="244">
      <iconSet iconSet="3Arrows">
        <cfvo type="percent" val="0"/>
        <cfvo type="percent" val="33"/>
        <cfvo type="percent" val="67"/>
      </iconSet>
    </cfRule>
    <cfRule type="iconSet" priority="247">
      <iconSet iconSet="3Arrows">
        <cfvo type="percent" val="0"/>
        <cfvo type="percent" val="33"/>
        <cfvo type="percent" val="67"/>
      </iconSet>
    </cfRule>
    <cfRule type="iconSet" priority="248">
      <iconSet iconSet="3Arrows">
        <cfvo type="percent" val="0"/>
        <cfvo type="percent" val="33"/>
        <cfvo type="percent" val="67"/>
      </iconSet>
    </cfRule>
  </conditionalFormatting>
  <conditionalFormatting sqref="I65">
    <cfRule type="iconSet" priority="241">
      <iconSet iconSet="3Arrows">
        <cfvo type="percent" val="0"/>
        <cfvo type="percent" val="33"/>
        <cfvo type="percent" val="67"/>
      </iconSet>
    </cfRule>
    <cfRule type="iconSet" priority="242">
      <iconSet iconSet="3Arrows">
        <cfvo type="percent" val="0"/>
        <cfvo type="percent" val="33"/>
        <cfvo type="percent" val="67"/>
      </iconSet>
    </cfRule>
    <cfRule type="iconSet" priority="245">
      <iconSet iconSet="3Arrows">
        <cfvo type="percent" val="0"/>
        <cfvo type="percent" val="33"/>
        <cfvo type="percent" val="67"/>
      </iconSet>
    </cfRule>
    <cfRule type="iconSet" priority="246">
      <iconSet iconSet="3Arrows">
        <cfvo type="percent" val="0"/>
        <cfvo type="percent" val="33"/>
        <cfvo type="percent" val="67"/>
      </iconSet>
    </cfRule>
  </conditionalFormatting>
  <conditionalFormatting sqref="I67">
    <cfRule type="iconSet" priority="235">
      <iconSet iconSet="3Arrows">
        <cfvo type="percent" val="0"/>
        <cfvo type="percent" val="33"/>
        <cfvo type="percent" val="67"/>
      </iconSet>
    </cfRule>
    <cfRule type="iconSet" priority="236">
      <iconSet iconSet="3Arrows">
        <cfvo type="percent" val="0"/>
        <cfvo type="percent" val="33"/>
        <cfvo type="percent" val="67"/>
      </iconSet>
    </cfRule>
    <cfRule type="iconSet" priority="239">
      <iconSet iconSet="3Arrows">
        <cfvo type="percent" val="0"/>
        <cfvo type="percent" val="33"/>
        <cfvo type="percent" val="67"/>
      </iconSet>
    </cfRule>
    <cfRule type="iconSet" priority="240">
      <iconSet iconSet="3Arrows">
        <cfvo type="percent" val="0"/>
        <cfvo type="percent" val="33"/>
        <cfvo type="percent" val="67"/>
      </iconSet>
    </cfRule>
  </conditionalFormatting>
  <conditionalFormatting sqref="I68">
    <cfRule type="iconSet" priority="233">
      <iconSet iconSet="3Arrows">
        <cfvo type="percent" val="0"/>
        <cfvo type="percent" val="33"/>
        <cfvo type="percent" val="67"/>
      </iconSet>
    </cfRule>
    <cfRule type="iconSet" priority="234">
      <iconSet iconSet="3Arrows">
        <cfvo type="percent" val="0"/>
        <cfvo type="percent" val="33"/>
        <cfvo type="percent" val="67"/>
      </iconSet>
    </cfRule>
    <cfRule type="iconSet" priority="237">
      <iconSet iconSet="3Arrows">
        <cfvo type="percent" val="0"/>
        <cfvo type="percent" val="33"/>
        <cfvo type="percent" val="67"/>
      </iconSet>
    </cfRule>
    <cfRule type="iconSet" priority="238">
      <iconSet iconSet="3Arrows">
        <cfvo type="percent" val="0"/>
        <cfvo type="percent" val="33"/>
        <cfvo type="percent" val="67"/>
      </iconSet>
    </cfRule>
  </conditionalFormatting>
  <conditionalFormatting sqref="I70">
    <cfRule type="iconSet" priority="227">
      <iconSet iconSet="3Arrows">
        <cfvo type="percent" val="0"/>
        <cfvo type="percent" val="33"/>
        <cfvo type="percent" val="67"/>
      </iconSet>
    </cfRule>
    <cfRule type="iconSet" priority="228">
      <iconSet iconSet="3Arrows">
        <cfvo type="percent" val="0"/>
        <cfvo type="percent" val="33"/>
        <cfvo type="percent" val="67"/>
      </iconSet>
    </cfRule>
    <cfRule type="iconSet" priority="231">
      <iconSet iconSet="3Arrows">
        <cfvo type="percent" val="0"/>
        <cfvo type="percent" val="33"/>
        <cfvo type="percent" val="67"/>
      </iconSet>
    </cfRule>
    <cfRule type="iconSet" priority="232">
      <iconSet iconSet="3Arrows">
        <cfvo type="percent" val="0"/>
        <cfvo type="percent" val="33"/>
        <cfvo type="percent" val="67"/>
      </iconSet>
    </cfRule>
  </conditionalFormatting>
  <conditionalFormatting sqref="I71">
    <cfRule type="iconSet" priority="225">
      <iconSet iconSet="3Arrows">
        <cfvo type="percent" val="0"/>
        <cfvo type="percent" val="33"/>
        <cfvo type="percent" val="67"/>
      </iconSet>
    </cfRule>
    <cfRule type="iconSet" priority="226">
      <iconSet iconSet="3Arrows">
        <cfvo type="percent" val="0"/>
        <cfvo type="percent" val="33"/>
        <cfvo type="percent" val="67"/>
      </iconSet>
    </cfRule>
    <cfRule type="iconSet" priority="229">
      <iconSet iconSet="3Arrows">
        <cfvo type="percent" val="0"/>
        <cfvo type="percent" val="33"/>
        <cfvo type="percent" val="67"/>
      </iconSet>
    </cfRule>
    <cfRule type="iconSet" priority="230">
      <iconSet iconSet="3Arrows">
        <cfvo type="percent" val="0"/>
        <cfvo type="percent" val="33"/>
        <cfvo type="percent" val="67"/>
      </iconSet>
    </cfRule>
  </conditionalFormatting>
  <conditionalFormatting sqref="I73">
    <cfRule type="iconSet" priority="219">
      <iconSet iconSet="3Arrows">
        <cfvo type="percent" val="0"/>
        <cfvo type="percent" val="33"/>
        <cfvo type="percent" val="67"/>
      </iconSet>
    </cfRule>
    <cfRule type="iconSet" priority="220">
      <iconSet iconSet="3Arrows">
        <cfvo type="percent" val="0"/>
        <cfvo type="percent" val="33"/>
        <cfvo type="percent" val="67"/>
      </iconSet>
    </cfRule>
    <cfRule type="iconSet" priority="223">
      <iconSet iconSet="3Arrows">
        <cfvo type="percent" val="0"/>
        <cfvo type="percent" val="33"/>
        <cfvo type="percent" val="67"/>
      </iconSet>
    </cfRule>
    <cfRule type="iconSet" priority="224">
      <iconSet iconSet="3Arrows">
        <cfvo type="percent" val="0"/>
        <cfvo type="percent" val="33"/>
        <cfvo type="percent" val="67"/>
      </iconSet>
    </cfRule>
  </conditionalFormatting>
  <conditionalFormatting sqref="I74">
    <cfRule type="iconSet" priority="217">
      <iconSet iconSet="3Arrows">
        <cfvo type="percent" val="0"/>
        <cfvo type="percent" val="33"/>
        <cfvo type="percent" val="67"/>
      </iconSet>
    </cfRule>
    <cfRule type="iconSet" priority="218">
      <iconSet iconSet="3Arrows">
        <cfvo type="percent" val="0"/>
        <cfvo type="percent" val="33"/>
        <cfvo type="percent" val="67"/>
      </iconSet>
    </cfRule>
    <cfRule type="iconSet" priority="221">
      <iconSet iconSet="3Arrows">
        <cfvo type="percent" val="0"/>
        <cfvo type="percent" val="33"/>
        <cfvo type="percent" val="67"/>
      </iconSet>
    </cfRule>
    <cfRule type="iconSet" priority="222">
      <iconSet iconSet="3Arrows">
        <cfvo type="percent" val="0"/>
        <cfvo type="percent" val="33"/>
        <cfvo type="percent" val="67"/>
      </iconSet>
    </cfRule>
  </conditionalFormatting>
  <conditionalFormatting sqref="I76">
    <cfRule type="iconSet" priority="211">
      <iconSet iconSet="3Arrows">
        <cfvo type="percent" val="0"/>
        <cfvo type="percent" val="33"/>
        <cfvo type="percent" val="67"/>
      </iconSet>
    </cfRule>
    <cfRule type="iconSet" priority="212">
      <iconSet iconSet="3Arrows">
        <cfvo type="percent" val="0"/>
        <cfvo type="percent" val="33"/>
        <cfvo type="percent" val="67"/>
      </iconSet>
    </cfRule>
    <cfRule type="iconSet" priority="215">
      <iconSet iconSet="3Arrows">
        <cfvo type="percent" val="0"/>
        <cfvo type="percent" val="33"/>
        <cfvo type="percent" val="67"/>
      </iconSet>
    </cfRule>
    <cfRule type="iconSet" priority="216">
      <iconSet iconSet="3Arrows">
        <cfvo type="percent" val="0"/>
        <cfvo type="percent" val="33"/>
        <cfvo type="percent" val="67"/>
      </iconSet>
    </cfRule>
  </conditionalFormatting>
  <conditionalFormatting sqref="I77">
    <cfRule type="iconSet" priority="209">
      <iconSet iconSet="3Arrows">
        <cfvo type="percent" val="0"/>
        <cfvo type="percent" val="33"/>
        <cfvo type="percent" val="67"/>
      </iconSet>
    </cfRule>
    <cfRule type="iconSet" priority="210">
      <iconSet iconSet="3Arrows">
        <cfvo type="percent" val="0"/>
        <cfvo type="percent" val="33"/>
        <cfvo type="percent" val="67"/>
      </iconSet>
    </cfRule>
    <cfRule type="iconSet" priority="213">
      <iconSet iconSet="3Arrows">
        <cfvo type="percent" val="0"/>
        <cfvo type="percent" val="33"/>
        <cfvo type="percent" val="67"/>
      </iconSet>
    </cfRule>
    <cfRule type="iconSet" priority="214">
      <iconSet iconSet="3Arrows">
        <cfvo type="percent" val="0"/>
        <cfvo type="percent" val="33"/>
        <cfvo type="percent" val="67"/>
      </iconSet>
    </cfRule>
  </conditionalFormatting>
  <conditionalFormatting sqref="I79">
    <cfRule type="iconSet" priority="195">
      <iconSet iconSet="3Arrows">
        <cfvo type="percent" val="0"/>
        <cfvo type="percent" val="33"/>
        <cfvo type="percent" val="67"/>
      </iconSet>
    </cfRule>
    <cfRule type="iconSet" priority="196">
      <iconSet iconSet="3Arrows">
        <cfvo type="percent" val="0"/>
        <cfvo type="percent" val="33"/>
        <cfvo type="percent" val="67"/>
      </iconSet>
    </cfRule>
    <cfRule type="iconSet" priority="199">
      <iconSet iconSet="3Arrows">
        <cfvo type="percent" val="0"/>
        <cfvo type="percent" val="33"/>
        <cfvo type="percent" val="67"/>
      </iconSet>
    </cfRule>
    <cfRule type="iconSet" priority="200">
      <iconSet iconSet="3Arrows">
        <cfvo type="percent" val="0"/>
        <cfvo type="percent" val="33"/>
        <cfvo type="percent" val="67"/>
      </iconSet>
    </cfRule>
  </conditionalFormatting>
  <conditionalFormatting sqref="I80">
    <cfRule type="iconSet" priority="193">
      <iconSet iconSet="3Arrows">
        <cfvo type="percent" val="0"/>
        <cfvo type="percent" val="33"/>
        <cfvo type="percent" val="67"/>
      </iconSet>
    </cfRule>
    <cfRule type="iconSet" priority="194">
      <iconSet iconSet="3Arrows">
        <cfvo type="percent" val="0"/>
        <cfvo type="percent" val="33"/>
        <cfvo type="percent" val="67"/>
      </iconSet>
    </cfRule>
    <cfRule type="iconSet" priority="197">
      <iconSet iconSet="3Arrows">
        <cfvo type="percent" val="0"/>
        <cfvo type="percent" val="33"/>
        <cfvo type="percent" val="67"/>
      </iconSet>
    </cfRule>
    <cfRule type="iconSet" priority="198">
      <iconSet iconSet="3Arrows">
        <cfvo type="percent" val="0"/>
        <cfvo type="percent" val="33"/>
        <cfvo type="percent" val="67"/>
      </iconSet>
    </cfRule>
  </conditionalFormatting>
  <conditionalFormatting sqref="I82">
    <cfRule type="iconSet" priority="187">
      <iconSet iconSet="3Arrows">
        <cfvo type="percent" val="0"/>
        <cfvo type="percent" val="33"/>
        <cfvo type="percent" val="67"/>
      </iconSet>
    </cfRule>
    <cfRule type="iconSet" priority="188">
      <iconSet iconSet="3Arrows">
        <cfvo type="percent" val="0"/>
        <cfvo type="percent" val="33"/>
        <cfvo type="percent" val="67"/>
      </iconSet>
    </cfRule>
    <cfRule type="iconSet" priority="191">
      <iconSet iconSet="3Arrows">
        <cfvo type="percent" val="0"/>
        <cfvo type="percent" val="33"/>
        <cfvo type="percent" val="67"/>
      </iconSet>
    </cfRule>
    <cfRule type="iconSet" priority="192">
      <iconSet iconSet="3Arrows">
        <cfvo type="percent" val="0"/>
        <cfvo type="percent" val="33"/>
        <cfvo type="percent" val="67"/>
      </iconSet>
    </cfRule>
  </conditionalFormatting>
  <conditionalFormatting sqref="I83">
    <cfRule type="iconSet" priority="185">
      <iconSet iconSet="3Arrows">
        <cfvo type="percent" val="0"/>
        <cfvo type="percent" val="33"/>
        <cfvo type="percent" val="67"/>
      </iconSet>
    </cfRule>
    <cfRule type="iconSet" priority="186">
      <iconSet iconSet="3Arrows">
        <cfvo type="percent" val="0"/>
        <cfvo type="percent" val="33"/>
        <cfvo type="percent" val="67"/>
      </iconSet>
    </cfRule>
    <cfRule type="iconSet" priority="189">
      <iconSet iconSet="3Arrows">
        <cfvo type="percent" val="0"/>
        <cfvo type="percent" val="33"/>
        <cfvo type="percent" val="67"/>
      </iconSet>
    </cfRule>
    <cfRule type="iconSet" priority="190">
      <iconSet iconSet="3Arrows">
        <cfvo type="percent" val="0"/>
        <cfvo type="percent" val="33"/>
        <cfvo type="percent" val="67"/>
      </iconSet>
    </cfRule>
  </conditionalFormatting>
  <conditionalFormatting sqref="I85">
    <cfRule type="iconSet" priority="179">
      <iconSet iconSet="3Arrows">
        <cfvo type="percent" val="0"/>
        <cfvo type="percent" val="33"/>
        <cfvo type="percent" val="67"/>
      </iconSet>
    </cfRule>
    <cfRule type="iconSet" priority="180">
      <iconSet iconSet="3Arrows">
        <cfvo type="percent" val="0"/>
        <cfvo type="percent" val="33"/>
        <cfvo type="percent" val="67"/>
      </iconSet>
    </cfRule>
    <cfRule type="iconSet" priority="183">
      <iconSet iconSet="3Arrows">
        <cfvo type="percent" val="0"/>
        <cfvo type="percent" val="33"/>
        <cfvo type="percent" val="67"/>
      </iconSet>
    </cfRule>
    <cfRule type="iconSet" priority="184">
      <iconSet iconSet="3Arrows">
        <cfvo type="percent" val="0"/>
        <cfvo type="percent" val="33"/>
        <cfvo type="percent" val="67"/>
      </iconSet>
    </cfRule>
  </conditionalFormatting>
  <conditionalFormatting sqref="I86">
    <cfRule type="iconSet" priority="177">
      <iconSet iconSet="3Arrows">
        <cfvo type="percent" val="0"/>
        <cfvo type="percent" val="33"/>
        <cfvo type="percent" val="67"/>
      </iconSet>
    </cfRule>
    <cfRule type="iconSet" priority="178">
      <iconSet iconSet="3Arrows">
        <cfvo type="percent" val="0"/>
        <cfvo type="percent" val="33"/>
        <cfvo type="percent" val="67"/>
      </iconSet>
    </cfRule>
    <cfRule type="iconSet" priority="181">
      <iconSet iconSet="3Arrows">
        <cfvo type="percent" val="0"/>
        <cfvo type="percent" val="33"/>
        <cfvo type="percent" val="67"/>
      </iconSet>
    </cfRule>
    <cfRule type="iconSet" priority="182">
      <iconSet iconSet="3Arrows">
        <cfvo type="percent" val="0"/>
        <cfvo type="percent" val="33"/>
        <cfvo type="percent" val="67"/>
      </iconSet>
    </cfRule>
  </conditionalFormatting>
  <conditionalFormatting sqref="I88">
    <cfRule type="iconSet" priority="171">
      <iconSet iconSet="3Arrows">
        <cfvo type="percent" val="0"/>
        <cfvo type="percent" val="33"/>
        <cfvo type="percent" val="67"/>
      </iconSet>
    </cfRule>
    <cfRule type="iconSet" priority="172">
      <iconSet iconSet="3Arrows">
        <cfvo type="percent" val="0"/>
        <cfvo type="percent" val="33"/>
        <cfvo type="percent" val="67"/>
      </iconSet>
    </cfRule>
    <cfRule type="iconSet" priority="175">
      <iconSet iconSet="3Arrows">
        <cfvo type="percent" val="0"/>
        <cfvo type="percent" val="33"/>
        <cfvo type="percent" val="67"/>
      </iconSet>
    </cfRule>
    <cfRule type="iconSet" priority="176">
      <iconSet iconSet="3Arrows">
        <cfvo type="percent" val="0"/>
        <cfvo type="percent" val="33"/>
        <cfvo type="percent" val="67"/>
      </iconSet>
    </cfRule>
  </conditionalFormatting>
  <conditionalFormatting sqref="I89">
    <cfRule type="iconSet" priority="169">
      <iconSet iconSet="3Arrows">
        <cfvo type="percent" val="0"/>
        <cfvo type="percent" val="33"/>
        <cfvo type="percent" val="67"/>
      </iconSet>
    </cfRule>
    <cfRule type="iconSet" priority="170">
      <iconSet iconSet="3Arrows">
        <cfvo type="percent" val="0"/>
        <cfvo type="percent" val="33"/>
        <cfvo type="percent" val="67"/>
      </iconSet>
    </cfRule>
    <cfRule type="iconSet" priority="173">
      <iconSet iconSet="3Arrows">
        <cfvo type="percent" val="0"/>
        <cfvo type="percent" val="33"/>
        <cfvo type="percent" val="67"/>
      </iconSet>
    </cfRule>
    <cfRule type="iconSet" priority="174">
      <iconSet iconSet="3Arrows">
        <cfvo type="percent" val="0"/>
        <cfvo type="percent" val="33"/>
        <cfvo type="percent" val="67"/>
      </iconSet>
    </cfRule>
  </conditionalFormatting>
  <conditionalFormatting sqref="I91">
    <cfRule type="iconSet" priority="163">
      <iconSet iconSet="3Arrows">
        <cfvo type="percent" val="0"/>
        <cfvo type="percent" val="33"/>
        <cfvo type="percent" val="67"/>
      </iconSet>
    </cfRule>
    <cfRule type="iconSet" priority="164">
      <iconSet iconSet="3Arrows">
        <cfvo type="percent" val="0"/>
        <cfvo type="percent" val="33"/>
        <cfvo type="percent" val="67"/>
      </iconSet>
    </cfRule>
    <cfRule type="iconSet" priority="167">
      <iconSet iconSet="3Arrows">
        <cfvo type="percent" val="0"/>
        <cfvo type="percent" val="33"/>
        <cfvo type="percent" val="67"/>
      </iconSet>
    </cfRule>
    <cfRule type="iconSet" priority="168">
      <iconSet iconSet="3Arrows">
        <cfvo type="percent" val="0"/>
        <cfvo type="percent" val="33"/>
        <cfvo type="percent" val="67"/>
      </iconSet>
    </cfRule>
  </conditionalFormatting>
  <conditionalFormatting sqref="I92">
    <cfRule type="iconSet" priority="161">
      <iconSet iconSet="3Arrows">
        <cfvo type="percent" val="0"/>
        <cfvo type="percent" val="33"/>
        <cfvo type="percent" val="67"/>
      </iconSet>
    </cfRule>
    <cfRule type="iconSet" priority="162">
      <iconSet iconSet="3Arrows">
        <cfvo type="percent" val="0"/>
        <cfvo type="percent" val="33"/>
        <cfvo type="percent" val="67"/>
      </iconSet>
    </cfRule>
    <cfRule type="iconSet" priority="165">
      <iconSet iconSet="3Arrows">
        <cfvo type="percent" val="0"/>
        <cfvo type="percent" val="33"/>
        <cfvo type="percent" val="67"/>
      </iconSet>
    </cfRule>
    <cfRule type="iconSet" priority="166">
      <iconSet iconSet="3Arrows">
        <cfvo type="percent" val="0"/>
        <cfvo type="percent" val="33"/>
        <cfvo type="percent" val="67"/>
      </iconSet>
    </cfRule>
  </conditionalFormatting>
  <conditionalFormatting sqref="I94">
    <cfRule type="iconSet" priority="127">
      <iconSet iconSet="3Arrows">
        <cfvo type="percent" val="0"/>
        <cfvo type="percent" val="33"/>
        <cfvo type="percent" val="67"/>
      </iconSet>
    </cfRule>
    <cfRule type="iconSet" priority="128">
      <iconSet iconSet="3Arrows">
        <cfvo type="percent" val="0"/>
        <cfvo type="percent" val="33"/>
        <cfvo type="percent" val="67"/>
      </iconSet>
    </cfRule>
    <cfRule type="iconSet" priority="131">
      <iconSet iconSet="3Arrows">
        <cfvo type="percent" val="0"/>
        <cfvo type="percent" val="33"/>
        <cfvo type="percent" val="67"/>
      </iconSet>
    </cfRule>
    <cfRule type="iconSet" priority="132">
      <iconSet iconSet="3Arrows">
        <cfvo type="percent" val="0"/>
        <cfvo type="percent" val="33"/>
        <cfvo type="percent" val="67"/>
      </iconSet>
    </cfRule>
  </conditionalFormatting>
  <conditionalFormatting sqref="I95">
    <cfRule type="iconSet" priority="125">
      <iconSet iconSet="3Arrows">
        <cfvo type="percent" val="0"/>
        <cfvo type="percent" val="33"/>
        <cfvo type="percent" val="67"/>
      </iconSet>
    </cfRule>
    <cfRule type="iconSet" priority="126">
      <iconSet iconSet="3Arrows">
        <cfvo type="percent" val="0"/>
        <cfvo type="percent" val="33"/>
        <cfvo type="percent" val="67"/>
      </iconSet>
    </cfRule>
    <cfRule type="iconSet" priority="129">
      <iconSet iconSet="3Arrows">
        <cfvo type="percent" val="0"/>
        <cfvo type="percent" val="33"/>
        <cfvo type="percent" val="67"/>
      </iconSet>
    </cfRule>
    <cfRule type="iconSet" priority="130">
      <iconSet iconSet="3Arrows">
        <cfvo type="percent" val="0"/>
        <cfvo type="percent" val="33"/>
        <cfvo type="percent" val="67"/>
      </iconSet>
    </cfRule>
  </conditionalFormatting>
  <conditionalFormatting sqref="I97">
    <cfRule type="iconSet" priority="119">
      <iconSet iconSet="3Arrows">
        <cfvo type="percent" val="0"/>
        <cfvo type="percent" val="33"/>
        <cfvo type="percent" val="67"/>
      </iconSet>
    </cfRule>
    <cfRule type="iconSet" priority="120">
      <iconSet iconSet="3Arrows">
        <cfvo type="percent" val="0"/>
        <cfvo type="percent" val="33"/>
        <cfvo type="percent" val="67"/>
      </iconSet>
    </cfRule>
    <cfRule type="iconSet" priority="123">
      <iconSet iconSet="3Arrows">
        <cfvo type="percent" val="0"/>
        <cfvo type="percent" val="33"/>
        <cfvo type="percent" val="67"/>
      </iconSet>
    </cfRule>
    <cfRule type="iconSet" priority="124">
      <iconSet iconSet="3Arrows">
        <cfvo type="percent" val="0"/>
        <cfvo type="percent" val="33"/>
        <cfvo type="percent" val="67"/>
      </iconSet>
    </cfRule>
  </conditionalFormatting>
  <conditionalFormatting sqref="I98">
    <cfRule type="iconSet" priority="117">
      <iconSet iconSet="3Arrows">
        <cfvo type="percent" val="0"/>
        <cfvo type="percent" val="33"/>
        <cfvo type="percent" val="67"/>
      </iconSet>
    </cfRule>
    <cfRule type="iconSet" priority="118">
      <iconSet iconSet="3Arrows">
        <cfvo type="percent" val="0"/>
        <cfvo type="percent" val="33"/>
        <cfvo type="percent" val="67"/>
      </iconSet>
    </cfRule>
    <cfRule type="iconSet" priority="121">
      <iconSet iconSet="3Arrows">
        <cfvo type="percent" val="0"/>
        <cfvo type="percent" val="33"/>
        <cfvo type="percent" val="67"/>
      </iconSet>
    </cfRule>
    <cfRule type="iconSet" priority="122">
      <iconSet iconSet="3Arrows">
        <cfvo type="percent" val="0"/>
        <cfvo type="percent" val="33"/>
        <cfvo type="percent" val="67"/>
      </iconSet>
    </cfRule>
  </conditionalFormatting>
  <conditionalFormatting sqref="I100">
    <cfRule type="iconSet" priority="111">
      <iconSet iconSet="3Arrows">
        <cfvo type="percent" val="0"/>
        <cfvo type="percent" val="33"/>
        <cfvo type="percent" val="67"/>
      </iconSet>
    </cfRule>
    <cfRule type="iconSet" priority="112">
      <iconSet iconSet="3Arrows">
        <cfvo type="percent" val="0"/>
        <cfvo type="percent" val="33"/>
        <cfvo type="percent" val="67"/>
      </iconSet>
    </cfRule>
    <cfRule type="iconSet" priority="115">
      <iconSet iconSet="3Arrows">
        <cfvo type="percent" val="0"/>
        <cfvo type="percent" val="33"/>
        <cfvo type="percent" val="67"/>
      </iconSet>
    </cfRule>
    <cfRule type="iconSet" priority="116">
      <iconSet iconSet="3Arrows">
        <cfvo type="percent" val="0"/>
        <cfvo type="percent" val="33"/>
        <cfvo type="percent" val="67"/>
      </iconSet>
    </cfRule>
  </conditionalFormatting>
  <conditionalFormatting sqref="I101">
    <cfRule type="iconSet" priority="109">
      <iconSet iconSet="3Arrows">
        <cfvo type="percent" val="0"/>
        <cfvo type="percent" val="33"/>
        <cfvo type="percent" val="67"/>
      </iconSet>
    </cfRule>
    <cfRule type="iconSet" priority="110">
      <iconSet iconSet="3Arrows">
        <cfvo type="percent" val="0"/>
        <cfvo type="percent" val="33"/>
        <cfvo type="percent" val="67"/>
      </iconSet>
    </cfRule>
    <cfRule type="iconSet" priority="113">
      <iconSet iconSet="3Arrows">
        <cfvo type="percent" val="0"/>
        <cfvo type="percent" val="33"/>
        <cfvo type="percent" val="67"/>
      </iconSet>
    </cfRule>
    <cfRule type="iconSet" priority="114">
      <iconSet iconSet="3Arrows">
        <cfvo type="percent" val="0"/>
        <cfvo type="percent" val="33"/>
        <cfvo type="percent" val="67"/>
      </iconSet>
    </cfRule>
  </conditionalFormatting>
  <conditionalFormatting sqref="I103">
    <cfRule type="iconSet" priority="103">
      <iconSet iconSet="3Arrows">
        <cfvo type="percent" val="0"/>
        <cfvo type="percent" val="33"/>
        <cfvo type="percent" val="67"/>
      </iconSet>
    </cfRule>
    <cfRule type="iconSet" priority="104">
      <iconSet iconSet="3Arrows">
        <cfvo type="percent" val="0"/>
        <cfvo type="percent" val="33"/>
        <cfvo type="percent" val="67"/>
      </iconSet>
    </cfRule>
    <cfRule type="iconSet" priority="107">
      <iconSet iconSet="3Arrows">
        <cfvo type="percent" val="0"/>
        <cfvo type="percent" val="33"/>
        <cfvo type="percent" val="67"/>
      </iconSet>
    </cfRule>
    <cfRule type="iconSet" priority="108">
      <iconSet iconSet="3Arrows">
        <cfvo type="percent" val="0"/>
        <cfvo type="percent" val="33"/>
        <cfvo type="percent" val="67"/>
      </iconSet>
    </cfRule>
  </conditionalFormatting>
  <conditionalFormatting sqref="I104">
    <cfRule type="iconSet" priority="101">
      <iconSet iconSet="3Arrows">
        <cfvo type="percent" val="0"/>
        <cfvo type="percent" val="33"/>
        <cfvo type="percent" val="67"/>
      </iconSet>
    </cfRule>
    <cfRule type="iconSet" priority="102">
      <iconSet iconSet="3Arrows">
        <cfvo type="percent" val="0"/>
        <cfvo type="percent" val="33"/>
        <cfvo type="percent" val="67"/>
      </iconSet>
    </cfRule>
    <cfRule type="iconSet" priority="105">
      <iconSet iconSet="3Arrows">
        <cfvo type="percent" val="0"/>
        <cfvo type="percent" val="33"/>
        <cfvo type="percent" val="67"/>
      </iconSet>
    </cfRule>
    <cfRule type="iconSet" priority="106">
      <iconSet iconSet="3Arrows">
        <cfvo type="percent" val="0"/>
        <cfvo type="percent" val="33"/>
        <cfvo type="percent" val="67"/>
      </iconSet>
    </cfRule>
  </conditionalFormatting>
  <conditionalFormatting sqref="I106">
    <cfRule type="iconSet" priority="95">
      <iconSet iconSet="3Arrows">
        <cfvo type="percent" val="0"/>
        <cfvo type="percent" val="33"/>
        <cfvo type="percent" val="67"/>
      </iconSet>
    </cfRule>
    <cfRule type="iconSet" priority="96">
      <iconSet iconSet="3Arrows">
        <cfvo type="percent" val="0"/>
        <cfvo type="percent" val="33"/>
        <cfvo type="percent" val="67"/>
      </iconSet>
    </cfRule>
    <cfRule type="iconSet" priority="99">
      <iconSet iconSet="3Arrows">
        <cfvo type="percent" val="0"/>
        <cfvo type="percent" val="33"/>
        <cfvo type="percent" val="67"/>
      </iconSet>
    </cfRule>
    <cfRule type="iconSet" priority="100">
      <iconSet iconSet="3Arrows">
        <cfvo type="percent" val="0"/>
        <cfvo type="percent" val="33"/>
        <cfvo type="percent" val="67"/>
      </iconSet>
    </cfRule>
  </conditionalFormatting>
  <conditionalFormatting sqref="I107">
    <cfRule type="iconSet" priority="93">
      <iconSet iconSet="3Arrows">
        <cfvo type="percent" val="0"/>
        <cfvo type="percent" val="33"/>
        <cfvo type="percent" val="67"/>
      </iconSet>
    </cfRule>
    <cfRule type="iconSet" priority="94">
      <iconSet iconSet="3Arrows">
        <cfvo type="percent" val="0"/>
        <cfvo type="percent" val="33"/>
        <cfvo type="percent" val="67"/>
      </iconSet>
    </cfRule>
    <cfRule type="iconSet" priority="97">
      <iconSet iconSet="3Arrows">
        <cfvo type="percent" val="0"/>
        <cfvo type="percent" val="33"/>
        <cfvo type="percent" val="67"/>
      </iconSet>
    </cfRule>
    <cfRule type="iconSet" priority="98">
      <iconSet iconSet="3Arrows">
        <cfvo type="percent" val="0"/>
        <cfvo type="percent" val="33"/>
        <cfvo type="percent" val="67"/>
      </iconSet>
    </cfRule>
  </conditionalFormatting>
  <conditionalFormatting sqref="I109">
    <cfRule type="iconSet" priority="87">
      <iconSet iconSet="3Arrows">
        <cfvo type="percent" val="0"/>
        <cfvo type="percent" val="33"/>
        <cfvo type="percent" val="67"/>
      </iconSet>
    </cfRule>
    <cfRule type="iconSet" priority="88">
      <iconSet iconSet="3Arrows">
        <cfvo type="percent" val="0"/>
        <cfvo type="percent" val="33"/>
        <cfvo type="percent" val="67"/>
      </iconSet>
    </cfRule>
    <cfRule type="iconSet" priority="91">
      <iconSet iconSet="3Arrows">
        <cfvo type="percent" val="0"/>
        <cfvo type="percent" val="33"/>
        <cfvo type="percent" val="67"/>
      </iconSet>
    </cfRule>
    <cfRule type="iconSet" priority="92">
      <iconSet iconSet="3Arrows">
        <cfvo type="percent" val="0"/>
        <cfvo type="percent" val="33"/>
        <cfvo type="percent" val="67"/>
      </iconSet>
    </cfRule>
  </conditionalFormatting>
  <conditionalFormatting sqref="I110">
    <cfRule type="iconSet" priority="85">
      <iconSet iconSet="3Arrows">
        <cfvo type="percent" val="0"/>
        <cfvo type="percent" val="33"/>
        <cfvo type="percent" val="67"/>
      </iconSet>
    </cfRule>
    <cfRule type="iconSet" priority="86">
      <iconSet iconSet="3Arrows">
        <cfvo type="percent" val="0"/>
        <cfvo type="percent" val="33"/>
        <cfvo type="percent" val="67"/>
      </iconSet>
    </cfRule>
    <cfRule type="iconSet" priority="89">
      <iconSet iconSet="3Arrows">
        <cfvo type="percent" val="0"/>
        <cfvo type="percent" val="33"/>
        <cfvo type="percent" val="67"/>
      </iconSet>
    </cfRule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I112">
    <cfRule type="iconSet" priority="43">
      <iconSet iconSet="3Arrows">
        <cfvo type="percent" val="0"/>
        <cfvo type="percent" val="33"/>
        <cfvo type="percent" val="67"/>
      </iconSet>
    </cfRule>
    <cfRule type="iconSet" priority="44">
      <iconSet iconSet="3Arrows">
        <cfvo type="percent" val="0"/>
        <cfvo type="percent" val="33"/>
        <cfvo type="percent" val="67"/>
      </iconSet>
    </cfRule>
    <cfRule type="iconSet" priority="47">
      <iconSet iconSet="3Arrows">
        <cfvo type="percent" val="0"/>
        <cfvo type="percent" val="33"/>
        <cfvo type="percent" val="67"/>
      </iconSet>
    </cfRule>
    <cfRule type="iconSet" priority="48">
      <iconSet iconSet="3Arrows">
        <cfvo type="percent" val="0"/>
        <cfvo type="percent" val="33"/>
        <cfvo type="percent" val="67"/>
      </iconSet>
    </cfRule>
  </conditionalFormatting>
  <conditionalFormatting sqref="I113">
    <cfRule type="iconSet" priority="41">
      <iconSet iconSet="3Arrows">
        <cfvo type="percent" val="0"/>
        <cfvo type="percent" val="33"/>
        <cfvo type="percent" val="67"/>
      </iconSet>
    </cfRule>
    <cfRule type="iconSet" priority="42">
      <iconSet iconSet="3Arrows">
        <cfvo type="percent" val="0"/>
        <cfvo type="percent" val="33"/>
        <cfvo type="percent" val="67"/>
      </iconSet>
    </cfRule>
    <cfRule type="iconSet" priority="45">
      <iconSet iconSet="3Arrows">
        <cfvo type="percent" val="0"/>
        <cfvo type="percent" val="33"/>
        <cfvo type="percent" val="67"/>
      </iconSet>
    </cfRule>
    <cfRule type="iconSet" priority="46">
      <iconSet iconSet="3Arrows">
        <cfvo type="percent" val="0"/>
        <cfvo type="percent" val="33"/>
        <cfvo type="percent" val="67"/>
      </iconSet>
    </cfRule>
  </conditionalFormatting>
  <conditionalFormatting sqref="I115">
    <cfRule type="iconSet" priority="35">
      <iconSet iconSet="3Arrows">
        <cfvo type="percent" val="0"/>
        <cfvo type="percent" val="33"/>
        <cfvo type="percent" val="67"/>
      </iconSet>
    </cfRule>
    <cfRule type="iconSet" priority="36">
      <iconSet iconSet="3Arrows">
        <cfvo type="percent" val="0"/>
        <cfvo type="percent" val="33"/>
        <cfvo type="percent" val="67"/>
      </iconSet>
    </cfRule>
    <cfRule type="iconSet" priority="39">
      <iconSet iconSet="3Arrows">
        <cfvo type="percent" val="0"/>
        <cfvo type="percent" val="33"/>
        <cfvo type="percent" val="67"/>
      </iconSet>
    </cfRule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I116">
    <cfRule type="iconSet" priority="33">
      <iconSet iconSet="3Arrows">
        <cfvo type="percent" val="0"/>
        <cfvo type="percent" val="33"/>
        <cfvo type="percent" val="67"/>
      </iconSet>
    </cfRule>
    <cfRule type="iconSet" priority="34">
      <iconSet iconSet="3Arrows">
        <cfvo type="percent" val="0"/>
        <cfvo type="percent" val="33"/>
        <cfvo type="percent" val="67"/>
      </iconSet>
    </cfRule>
    <cfRule type="iconSet" priority="37">
      <iconSet iconSet="3Arrows">
        <cfvo type="percent" val="0"/>
        <cfvo type="percent" val="33"/>
        <cfvo type="percent" val="67"/>
      </iconSet>
    </cfRule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I118">
    <cfRule type="iconSet" priority="27">
      <iconSet iconSet="3Arrows">
        <cfvo type="percent" val="0"/>
        <cfvo type="percent" val="33"/>
        <cfvo type="percent" val="67"/>
      </iconSet>
    </cfRule>
    <cfRule type="iconSet" priority="28">
      <iconSet iconSet="3Arrows">
        <cfvo type="percent" val="0"/>
        <cfvo type="percent" val="33"/>
        <cfvo type="percent" val="67"/>
      </iconSet>
    </cfRule>
    <cfRule type="iconSet" priority="31">
      <iconSet iconSet="3Arrows">
        <cfvo type="percent" val="0"/>
        <cfvo type="percent" val="33"/>
        <cfvo type="percent" val="67"/>
      </iconSet>
    </cfRule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I119">
    <cfRule type="iconSet" priority="25">
      <iconSet iconSet="3Arrows">
        <cfvo type="percent" val="0"/>
        <cfvo type="percent" val="33"/>
        <cfvo type="percent" val="67"/>
      </iconSet>
    </cfRule>
    <cfRule type="iconSet" priority="26">
      <iconSet iconSet="3Arrows">
        <cfvo type="percent" val="0"/>
        <cfvo type="percent" val="33"/>
        <cfvo type="percent" val="67"/>
      </iconSet>
    </cfRule>
    <cfRule type="iconSet" priority="29">
      <iconSet iconSet="3Arrows">
        <cfvo type="percent" val="0"/>
        <cfvo type="percent" val="33"/>
        <cfvo type="percent" val="67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I121">
    <cfRule type="iconSet" priority="19">
      <iconSet iconSet="3Arrows">
        <cfvo type="percent" val="0"/>
        <cfvo type="percent" val="33"/>
        <cfvo type="percent" val="67"/>
      </iconSet>
    </cfRule>
    <cfRule type="iconSet" priority="20">
      <iconSet iconSet="3Arrows">
        <cfvo type="percent" val="0"/>
        <cfvo type="percent" val="33"/>
        <cfvo type="percent" val="67"/>
      </iconSet>
    </cfRule>
    <cfRule type="iconSet" priority="23">
      <iconSet iconSet="3Arrows">
        <cfvo type="percent" val="0"/>
        <cfvo type="percent" val="33"/>
        <cfvo type="percent" val="67"/>
      </iconSet>
    </cfRule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I122">
    <cfRule type="iconSet" priority="17">
      <iconSet iconSet="3Arrows">
        <cfvo type="percent" val="0"/>
        <cfvo type="percent" val="33"/>
        <cfvo type="percent" val="67"/>
      </iconSet>
    </cfRule>
    <cfRule type="iconSet" priority="18">
      <iconSet iconSet="3Arrows">
        <cfvo type="percent" val="0"/>
        <cfvo type="percent" val="33"/>
        <cfvo type="percent" val="67"/>
      </iconSet>
    </cfRule>
    <cfRule type="iconSet" priority="21">
      <iconSet iconSet="3Arrows">
        <cfvo type="percent" val="0"/>
        <cfvo type="percent" val="33"/>
        <cfvo type="percent" val="67"/>
      </iconSet>
    </cfRule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I124">
    <cfRule type="iconSet" priority="11">
      <iconSet iconSet="3Arrows">
        <cfvo type="percent" val="0"/>
        <cfvo type="percent" val="33"/>
        <cfvo type="percent" val="67"/>
      </iconSet>
    </cfRule>
    <cfRule type="iconSet" priority="12">
      <iconSet iconSet="3Arrows">
        <cfvo type="percent" val="0"/>
        <cfvo type="percent" val="33"/>
        <cfvo type="percent" val="67"/>
      </iconSet>
    </cfRule>
    <cfRule type="iconSet" priority="15">
      <iconSet iconSet="3Arrows">
        <cfvo type="percent" val="0"/>
        <cfvo type="percent" val="33"/>
        <cfvo type="percent" val="67"/>
      </iconSet>
    </cfRule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I125">
    <cfRule type="iconSet" priority="9">
      <iconSet iconSet="3Arrows">
        <cfvo type="percent" val="0"/>
        <cfvo type="percent" val="33"/>
        <cfvo type="percent" val="67"/>
      </iconSet>
    </cfRule>
    <cfRule type="iconSet" priority="10">
      <iconSet iconSet="3Arrows">
        <cfvo type="percent" val="0"/>
        <cfvo type="percent" val="33"/>
        <cfvo type="percent" val="67"/>
      </iconSet>
    </cfRule>
    <cfRule type="iconSet" priority="13">
      <iconSet iconSet="3Arrows">
        <cfvo type="percent" val="0"/>
        <cfvo type="percent" val="33"/>
        <cfvo type="percent" val="67"/>
      </iconSet>
    </cfRule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I127">
    <cfRule type="iconSet" priority="3">
      <iconSet iconSet="3Arrows">
        <cfvo type="percent" val="0"/>
        <cfvo type="percent" val="33"/>
        <cfvo type="percent" val="67"/>
      </iconSet>
    </cfRule>
    <cfRule type="iconSet" priority="4">
      <iconSet iconSet="3Arrows">
        <cfvo type="percent" val="0"/>
        <cfvo type="percent" val="33"/>
        <cfvo type="percent" val="67"/>
      </iconSet>
    </cfRule>
    <cfRule type="iconSet" priority="7">
      <iconSet iconSet="3Arrows">
        <cfvo type="percent" val="0"/>
        <cfvo type="percent" val="33"/>
        <cfvo type="percent" val="67"/>
      </iconSe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I128">
    <cfRule type="iconSet" priority="1">
      <iconSet iconSet="3Arrows">
        <cfvo type="percent" val="0"/>
        <cfvo type="percent" val="33"/>
        <cfvo type="percent" val="67"/>
      </iconSet>
    </cfRule>
    <cfRule type="iconSet" priority="2">
      <iconSet iconSet="3Arrows">
        <cfvo type="percent" val="0"/>
        <cfvo type="percent" val="33"/>
        <cfvo type="percent" val="67"/>
      </iconSet>
    </cfRule>
    <cfRule type="iconSet" priority="5">
      <iconSet iconSet="3Arrows">
        <cfvo type="percent" val="0"/>
        <cfvo type="percent" val="33"/>
        <cfvo type="percent" val="67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printOptions horizontalCentered="1"/>
  <pageMargins left="0.23622047244094491" right="0.23622047244094491" top="0.39370078740157483" bottom="0" header="0" footer="0"/>
  <pageSetup paperSize="9" orientation="landscape" r:id="rId1"/>
  <headerFooter>
    <oddFooter>&amp;R&amp;P</oddFooter>
  </headerFooter>
  <rowBreaks count="5" manualBreakCount="5">
    <brk id="24" max="8" man="1"/>
    <brk id="42" max="8" man="1"/>
    <brk id="60" max="8" man="1"/>
    <brk id="78" max="8" man="1"/>
    <brk id="123" max="8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758EF1-A28A-4424-ABFB-60761ADC4E19}">
  <sheetPr>
    <tabColor theme="9" tint="-0.499984740745262"/>
  </sheetPr>
  <dimension ref="A1:K127"/>
  <sheetViews>
    <sheetView view="pageBreakPreview" zoomScale="120" zoomScaleNormal="120" zoomScaleSheetLayoutView="120" workbookViewId="0">
      <selection sqref="A1:XFD1"/>
    </sheetView>
  </sheetViews>
  <sheetFormatPr defaultColWidth="9" defaultRowHeight="17.399999999999999"/>
  <cols>
    <col min="1" max="1" width="4.33203125" style="233" customWidth="1"/>
    <col min="2" max="2" width="24.88671875" style="254" customWidth="1"/>
    <col min="3" max="3" width="15.6640625" style="255" customWidth="1"/>
    <col min="4" max="4" width="15.6640625" style="256" customWidth="1"/>
    <col min="5" max="5" width="11.33203125" style="233" customWidth="1"/>
    <col min="6" max="7" width="15.88671875" style="256" customWidth="1"/>
    <col min="8" max="8" width="13.44140625" style="240" customWidth="1"/>
    <col min="9" max="9" width="15.44140625" style="233" customWidth="1"/>
    <col min="10" max="10" width="9.33203125" style="99" customWidth="1"/>
    <col min="11" max="12" width="9" style="99" customWidth="1"/>
    <col min="13" max="13" width="9.109375" style="99" customWidth="1"/>
    <col min="14" max="16384" width="9" style="99"/>
  </cols>
  <sheetData>
    <row r="1" spans="1:10" ht="21">
      <c r="A1" s="713" t="s">
        <v>1542</v>
      </c>
      <c r="B1" s="713"/>
      <c r="C1" s="713"/>
      <c r="D1" s="713"/>
      <c r="E1" s="713"/>
      <c r="F1" s="713"/>
      <c r="G1" s="713"/>
      <c r="H1" s="713"/>
      <c r="I1" s="713"/>
    </row>
    <row r="2" spans="1:10" ht="21.75" customHeight="1">
      <c r="A2" s="749" t="s">
        <v>1552</v>
      </c>
      <c r="B2" s="749"/>
      <c r="C2" s="749"/>
      <c r="D2" s="749"/>
      <c r="E2" s="749"/>
      <c r="F2" s="749"/>
      <c r="G2" s="749"/>
      <c r="H2" s="749"/>
      <c r="I2" s="749"/>
    </row>
    <row r="3" spans="1:10" ht="21.75" customHeight="1">
      <c r="A3" s="750" t="s">
        <v>0</v>
      </c>
      <c r="B3" s="749"/>
      <c r="C3" s="749"/>
      <c r="D3" s="749"/>
      <c r="E3" s="749"/>
      <c r="F3" s="749"/>
      <c r="G3" s="749"/>
      <c r="H3" s="749"/>
      <c r="I3" s="749"/>
    </row>
    <row r="4" spans="1:10" ht="21.75" customHeight="1">
      <c r="A4" s="751" t="s">
        <v>1</v>
      </c>
      <c r="B4" s="754" t="s">
        <v>2</v>
      </c>
      <c r="C4" s="101" t="s">
        <v>3</v>
      </c>
      <c r="D4" s="757" t="s">
        <v>4</v>
      </c>
      <c r="E4" s="751" t="s">
        <v>5</v>
      </c>
      <c r="F4" s="102" t="s">
        <v>6</v>
      </c>
      <c r="G4" s="102" t="s">
        <v>7</v>
      </c>
      <c r="H4" s="100" t="s">
        <v>8</v>
      </c>
      <c r="I4" s="103" t="s">
        <v>9</v>
      </c>
    </row>
    <row r="5" spans="1:10" ht="21.75" customHeight="1">
      <c r="A5" s="752"/>
      <c r="B5" s="755"/>
      <c r="C5" s="105" t="s">
        <v>10</v>
      </c>
      <c r="D5" s="758"/>
      <c r="E5" s="752"/>
      <c r="F5" s="106" t="s">
        <v>11</v>
      </c>
      <c r="G5" s="106" t="s">
        <v>12</v>
      </c>
      <c r="H5" s="104" t="s">
        <v>13</v>
      </c>
      <c r="I5" s="107" t="s">
        <v>14</v>
      </c>
    </row>
    <row r="6" spans="1:10" ht="21.75" customHeight="1">
      <c r="A6" s="753"/>
      <c r="B6" s="756"/>
      <c r="C6" s="109"/>
      <c r="D6" s="759"/>
      <c r="E6" s="753"/>
      <c r="F6" s="111"/>
      <c r="G6" s="110" t="s">
        <v>15</v>
      </c>
      <c r="H6" s="108"/>
      <c r="I6" s="112" t="s">
        <v>16</v>
      </c>
    </row>
    <row r="7" spans="1:10" ht="21.75" customHeight="1">
      <c r="A7" s="113">
        <v>1</v>
      </c>
      <c r="B7" s="808" t="s">
        <v>535</v>
      </c>
      <c r="C7" s="115">
        <v>11000</v>
      </c>
      <c r="D7" s="115">
        <v>11000</v>
      </c>
      <c r="E7" s="141" t="s">
        <v>20</v>
      </c>
      <c r="F7" s="192" t="s">
        <v>536</v>
      </c>
      <c r="G7" s="192" t="s">
        <v>536</v>
      </c>
      <c r="H7" s="117" t="s">
        <v>17</v>
      </c>
      <c r="I7" s="144" t="s">
        <v>225</v>
      </c>
      <c r="J7" s="99" t="s">
        <v>94</v>
      </c>
    </row>
    <row r="8" spans="1:10" ht="21.75" customHeight="1">
      <c r="A8" s="113"/>
      <c r="B8" s="808"/>
      <c r="C8" s="120"/>
      <c r="D8" s="121"/>
      <c r="E8" s="113"/>
      <c r="F8" s="487" t="s">
        <v>537</v>
      </c>
      <c r="G8" s="487" t="s">
        <v>537</v>
      </c>
      <c r="H8" s="117" t="s">
        <v>18</v>
      </c>
      <c r="I8" s="122" t="s">
        <v>538</v>
      </c>
    </row>
    <row r="9" spans="1:10" ht="28.2" customHeight="1">
      <c r="A9" s="123"/>
      <c r="B9" s="808"/>
      <c r="C9" s="125"/>
      <c r="D9" s="286"/>
      <c r="E9" s="113"/>
      <c r="F9" s="333">
        <v>10800</v>
      </c>
      <c r="G9" s="333">
        <v>10800</v>
      </c>
      <c r="H9" s="117" t="s">
        <v>19</v>
      </c>
      <c r="I9" s="334"/>
    </row>
    <row r="10" spans="1:10" ht="21.75" customHeight="1">
      <c r="A10" s="113">
        <v>2</v>
      </c>
      <c r="B10" s="809" t="s">
        <v>539</v>
      </c>
      <c r="C10" s="115">
        <v>19000</v>
      </c>
      <c r="D10" s="115">
        <v>19000</v>
      </c>
      <c r="E10" s="141" t="s">
        <v>20</v>
      </c>
      <c r="F10" s="192" t="s">
        <v>536</v>
      </c>
      <c r="G10" s="192" t="s">
        <v>536</v>
      </c>
      <c r="H10" s="143" t="s">
        <v>17</v>
      </c>
      <c r="I10" s="144" t="s">
        <v>227</v>
      </c>
    </row>
    <row r="11" spans="1:10" ht="21.75" customHeight="1">
      <c r="A11" s="113"/>
      <c r="B11" s="810"/>
      <c r="C11" s="120"/>
      <c r="D11" s="121"/>
      <c r="E11" s="113"/>
      <c r="F11" s="487" t="s">
        <v>537</v>
      </c>
      <c r="G11" s="487" t="s">
        <v>537</v>
      </c>
      <c r="H11" s="117" t="s">
        <v>18</v>
      </c>
      <c r="I11" s="122" t="s">
        <v>538</v>
      </c>
    </row>
    <row r="12" spans="1:10" ht="21.75" customHeight="1">
      <c r="A12" s="123"/>
      <c r="B12" s="811"/>
      <c r="C12" s="125"/>
      <c r="D12" s="126"/>
      <c r="E12" s="123"/>
      <c r="F12" s="115">
        <v>18800</v>
      </c>
      <c r="G12" s="115">
        <v>18800</v>
      </c>
      <c r="H12" s="128" t="s">
        <v>19</v>
      </c>
      <c r="I12" s="129"/>
    </row>
    <row r="13" spans="1:10" ht="21.75" customHeight="1">
      <c r="A13" s="113">
        <v>3</v>
      </c>
      <c r="B13" s="805" t="s">
        <v>543</v>
      </c>
      <c r="C13" s="115">
        <v>600</v>
      </c>
      <c r="D13" s="115">
        <v>600</v>
      </c>
      <c r="E13" s="141" t="s">
        <v>20</v>
      </c>
      <c r="F13" s="170" t="s">
        <v>97</v>
      </c>
      <c r="G13" s="170" t="s">
        <v>97</v>
      </c>
      <c r="H13" s="143" t="s">
        <v>17</v>
      </c>
      <c r="I13" s="144" t="s">
        <v>544</v>
      </c>
    </row>
    <row r="14" spans="1:10" ht="21.75" customHeight="1">
      <c r="A14" s="113"/>
      <c r="B14" s="806"/>
      <c r="C14" s="115"/>
      <c r="D14" s="130"/>
      <c r="E14" s="113"/>
      <c r="F14" s="115">
        <v>550</v>
      </c>
      <c r="G14" s="115">
        <v>550</v>
      </c>
      <c r="H14" s="117" t="s">
        <v>18</v>
      </c>
      <c r="I14" s="122" t="s">
        <v>545</v>
      </c>
    </row>
    <row r="15" spans="1:10" ht="21.75" customHeight="1">
      <c r="A15" s="123"/>
      <c r="B15" s="807"/>
      <c r="C15" s="135"/>
      <c r="D15" s="136"/>
      <c r="E15" s="123"/>
      <c r="F15" s="133"/>
      <c r="G15" s="133"/>
      <c r="H15" s="128" t="s">
        <v>19</v>
      </c>
      <c r="I15" s="129"/>
    </row>
    <row r="16" spans="1:10" ht="21.75" customHeight="1">
      <c r="A16" s="113">
        <v>4</v>
      </c>
      <c r="B16" s="802" t="s">
        <v>546</v>
      </c>
      <c r="C16" s="115">
        <v>2500</v>
      </c>
      <c r="D16" s="115">
        <v>2500</v>
      </c>
      <c r="E16" s="113" t="s">
        <v>20</v>
      </c>
      <c r="F16" s="189" t="s">
        <v>105</v>
      </c>
      <c r="G16" s="189" t="s">
        <v>105</v>
      </c>
      <c r="H16" s="143" t="s">
        <v>17</v>
      </c>
      <c r="I16" s="144" t="s">
        <v>547</v>
      </c>
    </row>
    <row r="17" spans="1:11" ht="21.75" customHeight="1">
      <c r="A17" s="113"/>
      <c r="B17" s="803"/>
      <c r="C17" s="115"/>
      <c r="D17" s="130"/>
      <c r="E17" s="113"/>
      <c r="F17" s="115">
        <v>2480</v>
      </c>
      <c r="G17" s="115">
        <v>2480</v>
      </c>
      <c r="H17" s="117" t="s">
        <v>18</v>
      </c>
      <c r="I17" s="122" t="s">
        <v>545</v>
      </c>
    </row>
    <row r="18" spans="1:11" ht="21.75" customHeight="1">
      <c r="A18" s="123"/>
      <c r="B18" s="804"/>
      <c r="C18" s="135"/>
      <c r="D18" s="126"/>
      <c r="E18" s="123"/>
      <c r="F18" s="137"/>
      <c r="G18" s="137"/>
      <c r="H18" s="128" t="s">
        <v>19</v>
      </c>
      <c r="I18" s="129"/>
      <c r="K18" s="99" t="s">
        <v>96</v>
      </c>
    </row>
    <row r="19" spans="1:11" ht="21.75" customHeight="1">
      <c r="A19" s="113">
        <v>5</v>
      </c>
      <c r="B19" s="802" t="s">
        <v>586</v>
      </c>
      <c r="C19" s="115">
        <v>8250</v>
      </c>
      <c r="D19" s="115">
        <v>8250</v>
      </c>
      <c r="E19" s="113" t="s">
        <v>20</v>
      </c>
      <c r="F19" s="189" t="s">
        <v>549</v>
      </c>
      <c r="G19" s="189" t="s">
        <v>549</v>
      </c>
      <c r="H19" s="143" t="s">
        <v>17</v>
      </c>
      <c r="I19" s="144" t="s">
        <v>550</v>
      </c>
    </row>
    <row r="20" spans="1:11" ht="21.75" customHeight="1">
      <c r="A20" s="113"/>
      <c r="B20" s="803"/>
      <c r="C20" s="115"/>
      <c r="D20" s="130"/>
      <c r="E20" s="113"/>
      <c r="F20" s="115">
        <v>8250</v>
      </c>
      <c r="G20" s="115">
        <v>8250</v>
      </c>
      <c r="H20" s="117" t="s">
        <v>18</v>
      </c>
      <c r="I20" s="122" t="s">
        <v>551</v>
      </c>
    </row>
    <row r="21" spans="1:11" ht="25.8" customHeight="1">
      <c r="A21" s="123"/>
      <c r="B21" s="804"/>
      <c r="C21" s="135"/>
      <c r="D21" s="126"/>
      <c r="E21" s="123"/>
      <c r="F21" s="137"/>
      <c r="G21" s="137"/>
      <c r="H21" s="128" t="s">
        <v>19</v>
      </c>
      <c r="I21" s="129"/>
    </row>
    <row r="22" spans="1:11" ht="21.75" customHeight="1">
      <c r="A22" s="113">
        <v>6</v>
      </c>
      <c r="B22" s="802" t="s">
        <v>552</v>
      </c>
      <c r="C22" s="115">
        <v>16595.7</v>
      </c>
      <c r="D22" s="115">
        <v>16595.7</v>
      </c>
      <c r="E22" s="141" t="s">
        <v>20</v>
      </c>
      <c r="F22" s="490" t="s">
        <v>553</v>
      </c>
      <c r="G22" s="116" t="s">
        <v>553</v>
      </c>
      <c r="H22" s="143" t="s">
        <v>17</v>
      </c>
      <c r="I22" s="144" t="s">
        <v>555</v>
      </c>
    </row>
    <row r="23" spans="1:11" ht="21.75" customHeight="1">
      <c r="A23" s="113"/>
      <c r="B23" s="803"/>
      <c r="C23" s="115"/>
      <c r="D23" s="121"/>
      <c r="E23" s="113"/>
      <c r="F23" s="491" t="s">
        <v>554</v>
      </c>
      <c r="G23" s="130" t="s">
        <v>554</v>
      </c>
      <c r="H23" s="117" t="s">
        <v>18</v>
      </c>
      <c r="I23" s="122" t="s">
        <v>551</v>
      </c>
    </row>
    <row r="24" spans="1:11" ht="21.75" customHeight="1">
      <c r="A24" s="123"/>
      <c r="B24" s="804"/>
      <c r="C24" s="135"/>
      <c r="D24" s="126"/>
      <c r="E24" s="123"/>
      <c r="F24" s="147">
        <v>16595.7</v>
      </c>
      <c r="G24" s="135">
        <v>16595.7</v>
      </c>
      <c r="H24" s="128" t="s">
        <v>19</v>
      </c>
      <c r="I24" s="129"/>
    </row>
    <row r="25" spans="1:11" ht="21.75" customHeight="1">
      <c r="A25" s="141">
        <v>7</v>
      </c>
      <c r="B25" s="802" t="s">
        <v>556</v>
      </c>
      <c r="C25" s="152">
        <v>8500</v>
      </c>
      <c r="D25" s="142">
        <v>8500</v>
      </c>
      <c r="E25" s="141" t="s">
        <v>20</v>
      </c>
      <c r="F25" s="131" t="s">
        <v>120</v>
      </c>
      <c r="G25" s="131" t="s">
        <v>120</v>
      </c>
      <c r="H25" s="143" t="s">
        <v>17</v>
      </c>
      <c r="I25" s="144" t="s">
        <v>228</v>
      </c>
    </row>
    <row r="26" spans="1:11" ht="21.75" customHeight="1">
      <c r="A26" s="113"/>
      <c r="B26" s="803"/>
      <c r="C26" s="115"/>
      <c r="D26" s="121"/>
      <c r="E26" s="113"/>
      <c r="F26" s="230">
        <v>8000</v>
      </c>
      <c r="G26" s="230">
        <v>8000</v>
      </c>
      <c r="H26" s="117" t="s">
        <v>18</v>
      </c>
      <c r="I26" s="122" t="s">
        <v>551</v>
      </c>
    </row>
    <row r="27" spans="1:11" ht="21.75" customHeight="1">
      <c r="A27" s="123"/>
      <c r="B27" s="804"/>
      <c r="C27" s="135"/>
      <c r="D27" s="126"/>
      <c r="E27" s="123"/>
      <c r="F27" s="147"/>
      <c r="G27" s="135"/>
      <c r="H27" s="128" t="s">
        <v>19</v>
      </c>
      <c r="I27" s="129"/>
    </row>
    <row r="28" spans="1:11" ht="21.75" customHeight="1">
      <c r="A28" s="113">
        <v>8</v>
      </c>
      <c r="B28" s="802" t="s">
        <v>557</v>
      </c>
      <c r="C28" s="142">
        <v>15000</v>
      </c>
      <c r="D28" s="142">
        <v>15000</v>
      </c>
      <c r="E28" s="141" t="s">
        <v>20</v>
      </c>
      <c r="F28" s="131" t="s">
        <v>105</v>
      </c>
      <c r="G28" s="131" t="s">
        <v>105</v>
      </c>
      <c r="H28" s="143" t="s">
        <v>17</v>
      </c>
      <c r="I28" s="144" t="s">
        <v>558</v>
      </c>
    </row>
    <row r="29" spans="1:11" ht="21.75" customHeight="1">
      <c r="A29" s="113"/>
      <c r="B29" s="803"/>
      <c r="C29" s="115"/>
      <c r="D29" s="121"/>
      <c r="E29" s="113"/>
      <c r="F29" s="115">
        <v>12420</v>
      </c>
      <c r="G29" s="115">
        <v>12420</v>
      </c>
      <c r="H29" s="117" t="s">
        <v>18</v>
      </c>
      <c r="I29" s="122" t="s">
        <v>559</v>
      </c>
    </row>
    <row r="30" spans="1:11" ht="21.75" customHeight="1">
      <c r="A30" s="123"/>
      <c r="B30" s="804"/>
      <c r="C30" s="135"/>
      <c r="D30" s="126"/>
      <c r="E30" s="123"/>
      <c r="F30" s="146"/>
      <c r="G30" s="125"/>
      <c r="H30" s="128" t="s">
        <v>19</v>
      </c>
      <c r="I30" s="129"/>
    </row>
    <row r="31" spans="1:11" ht="21.75" customHeight="1">
      <c r="A31" s="113">
        <v>9</v>
      </c>
      <c r="B31" s="802" t="s">
        <v>560</v>
      </c>
      <c r="C31" s="142">
        <v>21000</v>
      </c>
      <c r="D31" s="142">
        <v>21000</v>
      </c>
      <c r="E31" s="113" t="s">
        <v>20</v>
      </c>
      <c r="F31" s="131" t="s">
        <v>561</v>
      </c>
      <c r="G31" s="131" t="s">
        <v>561</v>
      </c>
      <c r="H31" s="143" t="s">
        <v>17</v>
      </c>
      <c r="I31" s="144" t="s">
        <v>562</v>
      </c>
    </row>
    <row r="32" spans="1:11" ht="21.75" customHeight="1">
      <c r="A32" s="113"/>
      <c r="B32" s="803"/>
      <c r="C32" s="115"/>
      <c r="D32" s="121"/>
      <c r="E32" s="113"/>
      <c r="F32" s="115">
        <v>20120</v>
      </c>
      <c r="G32" s="115">
        <v>20120</v>
      </c>
      <c r="H32" s="117" t="s">
        <v>18</v>
      </c>
      <c r="I32" s="122" t="s">
        <v>559</v>
      </c>
    </row>
    <row r="33" spans="1:9" ht="21.75" customHeight="1">
      <c r="A33" s="123"/>
      <c r="B33" s="804"/>
      <c r="C33" s="135"/>
      <c r="D33" s="126"/>
      <c r="E33" s="123"/>
      <c r="F33" s="135"/>
      <c r="G33" s="126"/>
      <c r="H33" s="128" t="s">
        <v>19</v>
      </c>
      <c r="I33" s="129"/>
    </row>
    <row r="34" spans="1:9" ht="21.75" customHeight="1">
      <c r="A34" s="113">
        <v>10</v>
      </c>
      <c r="B34" s="802" t="s">
        <v>563</v>
      </c>
      <c r="C34" s="115">
        <v>15000</v>
      </c>
      <c r="D34" s="115">
        <v>15000</v>
      </c>
      <c r="E34" s="113" t="s">
        <v>20</v>
      </c>
      <c r="F34" s="192" t="s">
        <v>88</v>
      </c>
      <c r="G34" s="192" t="s">
        <v>88</v>
      </c>
      <c r="H34" s="117" t="s">
        <v>17</v>
      </c>
      <c r="I34" s="144" t="s">
        <v>564</v>
      </c>
    </row>
    <row r="35" spans="1:9" ht="21.75" customHeight="1">
      <c r="A35" s="113"/>
      <c r="B35" s="803"/>
      <c r="C35" s="115"/>
      <c r="D35" s="121"/>
      <c r="E35" s="113"/>
      <c r="F35" s="204" t="s">
        <v>89</v>
      </c>
      <c r="G35" s="204" t="s">
        <v>89</v>
      </c>
      <c r="H35" s="117" t="s">
        <v>18</v>
      </c>
      <c r="I35" s="122" t="s">
        <v>559</v>
      </c>
    </row>
    <row r="36" spans="1:9" ht="21.75" customHeight="1">
      <c r="A36" s="123"/>
      <c r="B36" s="804"/>
      <c r="C36" s="135"/>
      <c r="D36" s="126"/>
      <c r="E36" s="123"/>
      <c r="F36" s="115">
        <v>12600</v>
      </c>
      <c r="G36" s="120">
        <v>12600</v>
      </c>
      <c r="H36" s="128" t="s">
        <v>19</v>
      </c>
      <c r="I36" s="129"/>
    </row>
    <row r="37" spans="1:9" ht="21.75" customHeight="1">
      <c r="A37" s="113">
        <v>11</v>
      </c>
      <c r="B37" s="802" t="s">
        <v>565</v>
      </c>
      <c r="C37" s="115">
        <v>9000</v>
      </c>
      <c r="D37" s="115">
        <v>9000</v>
      </c>
      <c r="E37" s="141" t="s">
        <v>20</v>
      </c>
      <c r="F37" s="131" t="s">
        <v>561</v>
      </c>
      <c r="G37" s="131" t="s">
        <v>561</v>
      </c>
      <c r="H37" s="117" t="s">
        <v>17</v>
      </c>
      <c r="I37" s="144" t="s">
        <v>566</v>
      </c>
    </row>
    <row r="38" spans="1:9" ht="21.75" customHeight="1">
      <c r="A38" s="113"/>
      <c r="B38" s="803"/>
      <c r="C38" s="115"/>
      <c r="D38" s="121"/>
      <c r="E38" s="113"/>
      <c r="F38" s="115">
        <v>8630</v>
      </c>
      <c r="G38" s="115">
        <v>8630</v>
      </c>
      <c r="H38" s="117" t="s">
        <v>18</v>
      </c>
      <c r="I38" s="122" t="s">
        <v>559</v>
      </c>
    </row>
    <row r="39" spans="1:9" ht="21.75" customHeight="1">
      <c r="A39" s="123"/>
      <c r="B39" s="804"/>
      <c r="C39" s="135"/>
      <c r="D39" s="126"/>
      <c r="E39" s="123"/>
      <c r="F39" s="147"/>
      <c r="G39" s="125"/>
      <c r="H39" s="128" t="s">
        <v>19</v>
      </c>
      <c r="I39" s="129"/>
    </row>
    <row r="40" spans="1:9" ht="21.75" customHeight="1">
      <c r="A40" s="141">
        <v>12</v>
      </c>
      <c r="B40" s="802" t="s">
        <v>567</v>
      </c>
      <c r="C40" s="142">
        <v>140500</v>
      </c>
      <c r="D40" s="142">
        <v>140500</v>
      </c>
      <c r="E40" s="141" t="s">
        <v>20</v>
      </c>
      <c r="F40" s="205" t="s">
        <v>104</v>
      </c>
      <c r="G40" s="205" t="s">
        <v>104</v>
      </c>
      <c r="H40" s="143" t="s">
        <v>17</v>
      </c>
      <c r="I40" s="144" t="s">
        <v>286</v>
      </c>
    </row>
    <row r="41" spans="1:9" ht="21.75" customHeight="1">
      <c r="A41" s="113"/>
      <c r="B41" s="803"/>
      <c r="C41" s="115"/>
      <c r="D41" s="121"/>
      <c r="E41" s="113"/>
      <c r="F41" s="145">
        <v>140135.76</v>
      </c>
      <c r="G41" s="145">
        <v>140135.76</v>
      </c>
      <c r="H41" s="117" t="s">
        <v>18</v>
      </c>
      <c r="I41" s="122" t="s">
        <v>568</v>
      </c>
    </row>
    <row r="42" spans="1:9" ht="21.6" customHeight="1">
      <c r="A42" s="123"/>
      <c r="B42" s="804"/>
      <c r="C42" s="135"/>
      <c r="D42" s="126"/>
      <c r="E42" s="123"/>
      <c r="F42" s="146"/>
      <c r="G42" s="125"/>
      <c r="H42" s="128" t="s">
        <v>19</v>
      </c>
      <c r="I42" s="129"/>
    </row>
    <row r="43" spans="1:9" ht="21.75" customHeight="1">
      <c r="A43" s="141">
        <v>13</v>
      </c>
      <c r="B43" s="802" t="s">
        <v>569</v>
      </c>
      <c r="C43" s="142">
        <v>20000</v>
      </c>
      <c r="D43" s="142">
        <v>20000</v>
      </c>
      <c r="E43" s="141" t="s">
        <v>20</v>
      </c>
      <c r="F43" s="192" t="s">
        <v>88</v>
      </c>
      <c r="G43" s="192" t="s">
        <v>88</v>
      </c>
      <c r="H43" s="143" t="s">
        <v>17</v>
      </c>
      <c r="I43" s="144" t="s">
        <v>570</v>
      </c>
    </row>
    <row r="44" spans="1:9" ht="21.75" customHeight="1">
      <c r="A44" s="113"/>
      <c r="B44" s="803"/>
      <c r="C44" s="115"/>
      <c r="D44" s="121"/>
      <c r="E44" s="113"/>
      <c r="F44" s="204" t="s">
        <v>89</v>
      </c>
      <c r="G44" s="204" t="s">
        <v>89</v>
      </c>
      <c r="H44" s="117" t="s">
        <v>18</v>
      </c>
      <c r="I44" s="122" t="s">
        <v>571</v>
      </c>
    </row>
    <row r="45" spans="1:9" ht="21.75" customHeight="1">
      <c r="A45" s="113"/>
      <c r="B45" s="804"/>
      <c r="C45" s="115"/>
      <c r="D45" s="121"/>
      <c r="E45" s="113"/>
      <c r="F45" s="115">
        <v>18500</v>
      </c>
      <c r="G45" s="285">
        <v>18500</v>
      </c>
      <c r="H45" s="128" t="s">
        <v>19</v>
      </c>
      <c r="I45" s="337"/>
    </row>
    <row r="46" spans="1:9" ht="21.75" customHeight="1">
      <c r="A46" s="141">
        <v>14</v>
      </c>
      <c r="B46" s="805" t="s">
        <v>572</v>
      </c>
      <c r="C46" s="142">
        <v>8250</v>
      </c>
      <c r="D46" s="142">
        <v>8250</v>
      </c>
      <c r="E46" s="141" t="s">
        <v>20</v>
      </c>
      <c r="F46" s="189" t="s">
        <v>549</v>
      </c>
      <c r="G46" s="189" t="s">
        <v>549</v>
      </c>
      <c r="H46" s="143" t="s">
        <v>17</v>
      </c>
      <c r="I46" s="144" t="s">
        <v>573</v>
      </c>
    </row>
    <row r="47" spans="1:9" ht="21.75" customHeight="1">
      <c r="A47" s="113"/>
      <c r="B47" s="806"/>
      <c r="C47" s="115"/>
      <c r="D47" s="130"/>
      <c r="E47" s="113"/>
      <c r="F47" s="204">
        <v>8250</v>
      </c>
      <c r="G47" s="204">
        <v>8250</v>
      </c>
      <c r="H47" s="117" t="s">
        <v>18</v>
      </c>
      <c r="I47" s="122" t="s">
        <v>571</v>
      </c>
    </row>
    <row r="48" spans="1:9" ht="21.75" customHeight="1">
      <c r="A48" s="123"/>
      <c r="B48" s="807"/>
      <c r="C48" s="135"/>
      <c r="D48" s="136"/>
      <c r="E48" s="123"/>
      <c r="F48" s="155"/>
      <c r="G48" s="155"/>
      <c r="H48" s="128" t="s">
        <v>19</v>
      </c>
      <c r="I48" s="129"/>
    </row>
    <row r="49" spans="1:9" ht="21.75" customHeight="1">
      <c r="A49" s="141">
        <v>15</v>
      </c>
      <c r="B49" s="802" t="s">
        <v>574</v>
      </c>
      <c r="C49" s="142">
        <v>300000</v>
      </c>
      <c r="D49" s="142">
        <v>300000</v>
      </c>
      <c r="E49" s="113" t="s">
        <v>20</v>
      </c>
      <c r="F49" s="131" t="s">
        <v>22</v>
      </c>
      <c r="G49" s="134" t="str">
        <f>F49</f>
        <v>หจก.สาธิตและพิทยา</v>
      </c>
      <c r="H49" s="143" t="s">
        <v>17</v>
      </c>
      <c r="I49" s="144" t="s">
        <v>286</v>
      </c>
    </row>
    <row r="50" spans="1:9" ht="21.75" customHeight="1">
      <c r="A50" s="113"/>
      <c r="B50" s="803"/>
      <c r="C50" s="115"/>
      <c r="D50" s="130"/>
      <c r="E50" s="113"/>
      <c r="F50" s="169">
        <v>300000</v>
      </c>
      <c r="G50" s="169">
        <v>300000</v>
      </c>
      <c r="H50" s="117" t="s">
        <v>18</v>
      </c>
      <c r="I50" s="122" t="s">
        <v>568</v>
      </c>
    </row>
    <row r="51" spans="1:9" ht="21.75" customHeight="1">
      <c r="A51" s="123"/>
      <c r="B51" s="804"/>
      <c r="C51" s="135"/>
      <c r="D51" s="136"/>
      <c r="E51" s="123"/>
      <c r="F51" s="155"/>
      <c r="G51" s="155"/>
      <c r="H51" s="128" t="s">
        <v>19</v>
      </c>
      <c r="I51" s="129"/>
    </row>
    <row r="52" spans="1:9" ht="21.75" customHeight="1">
      <c r="A52" s="141">
        <v>16</v>
      </c>
      <c r="B52" s="802" t="s">
        <v>575</v>
      </c>
      <c r="C52" s="115">
        <v>45000</v>
      </c>
      <c r="D52" s="115">
        <v>45000</v>
      </c>
      <c r="E52" s="141" t="s">
        <v>20</v>
      </c>
      <c r="F52" s="151" t="s">
        <v>148</v>
      </c>
      <c r="G52" s="159" t="s">
        <v>148</v>
      </c>
      <c r="H52" s="143" t="s">
        <v>17</v>
      </c>
      <c r="I52" s="144" t="s">
        <v>576</v>
      </c>
    </row>
    <row r="53" spans="1:9" ht="21.75" customHeight="1">
      <c r="A53" s="113"/>
      <c r="B53" s="803"/>
      <c r="C53" s="115"/>
      <c r="D53" s="130"/>
      <c r="E53" s="113"/>
      <c r="F53" s="130" t="s">
        <v>149</v>
      </c>
      <c r="G53" s="130" t="s">
        <v>149</v>
      </c>
      <c r="H53" s="117" t="s">
        <v>18</v>
      </c>
      <c r="I53" s="122" t="s">
        <v>568</v>
      </c>
    </row>
    <row r="54" spans="1:9" ht="21.75" customHeight="1">
      <c r="A54" s="113"/>
      <c r="B54" s="804"/>
      <c r="C54" s="135"/>
      <c r="D54" s="136"/>
      <c r="E54" s="123"/>
      <c r="F54" s="115">
        <v>44961.4</v>
      </c>
      <c r="G54" s="115">
        <v>44961.4</v>
      </c>
      <c r="H54" s="128" t="s">
        <v>19</v>
      </c>
      <c r="I54" s="129"/>
    </row>
    <row r="55" spans="1:9" ht="21.75" customHeight="1">
      <c r="A55" s="141">
        <v>17</v>
      </c>
      <c r="B55" s="802" t="s">
        <v>577</v>
      </c>
      <c r="C55" s="115">
        <v>28000</v>
      </c>
      <c r="D55" s="115">
        <v>28000</v>
      </c>
      <c r="E55" s="113" t="s">
        <v>20</v>
      </c>
      <c r="F55" s="192" t="s">
        <v>578</v>
      </c>
      <c r="G55" s="192" t="s">
        <v>578</v>
      </c>
      <c r="H55" s="143" t="s">
        <v>17</v>
      </c>
      <c r="I55" s="144" t="s">
        <v>580</v>
      </c>
    </row>
    <row r="56" spans="1:9" ht="21.75" customHeight="1">
      <c r="A56" s="113"/>
      <c r="B56" s="803"/>
      <c r="C56" s="115"/>
      <c r="D56" s="130"/>
      <c r="E56" s="113"/>
      <c r="F56" s="335" t="s">
        <v>579</v>
      </c>
      <c r="G56" s="335" t="s">
        <v>579</v>
      </c>
      <c r="H56" s="117" t="s">
        <v>18</v>
      </c>
      <c r="I56" s="122" t="s">
        <v>568</v>
      </c>
    </row>
    <row r="57" spans="1:9" ht="21.75" customHeight="1">
      <c r="A57" s="123"/>
      <c r="B57" s="804"/>
      <c r="C57" s="135"/>
      <c r="D57" s="136"/>
      <c r="E57" s="123"/>
      <c r="F57" s="115">
        <v>27000</v>
      </c>
      <c r="G57" s="115">
        <v>27000</v>
      </c>
      <c r="H57" s="128" t="s">
        <v>19</v>
      </c>
      <c r="I57" s="129"/>
    </row>
    <row r="58" spans="1:9" ht="21.75" customHeight="1">
      <c r="A58" s="141">
        <v>18</v>
      </c>
      <c r="B58" s="802" t="s">
        <v>581</v>
      </c>
      <c r="C58" s="142">
        <v>12000</v>
      </c>
      <c r="D58" s="142">
        <v>12000</v>
      </c>
      <c r="E58" s="141" t="s">
        <v>20</v>
      </c>
      <c r="F58" s="192" t="s">
        <v>88</v>
      </c>
      <c r="G58" s="192" t="s">
        <v>88</v>
      </c>
      <c r="H58" s="143" t="s">
        <v>17</v>
      </c>
      <c r="I58" s="144" t="s">
        <v>582</v>
      </c>
    </row>
    <row r="59" spans="1:9" ht="21.75" customHeight="1">
      <c r="A59" s="113"/>
      <c r="B59" s="803"/>
      <c r="C59" s="115"/>
      <c r="D59" s="121"/>
      <c r="E59" s="113"/>
      <c r="F59" s="204" t="s">
        <v>89</v>
      </c>
      <c r="G59" s="204" t="s">
        <v>89</v>
      </c>
      <c r="H59" s="117" t="s">
        <v>18</v>
      </c>
      <c r="I59" s="122" t="s">
        <v>568</v>
      </c>
    </row>
    <row r="60" spans="1:9" ht="21.75" customHeight="1">
      <c r="A60" s="123"/>
      <c r="B60" s="804"/>
      <c r="C60" s="135"/>
      <c r="D60" s="126"/>
      <c r="E60" s="123"/>
      <c r="F60" s="147">
        <v>10130</v>
      </c>
      <c r="G60" s="125">
        <v>10130</v>
      </c>
      <c r="H60" s="128" t="s">
        <v>19</v>
      </c>
      <c r="I60" s="129"/>
    </row>
    <row r="61" spans="1:9" ht="21.75" customHeight="1">
      <c r="A61" s="141">
        <v>19</v>
      </c>
      <c r="B61" s="802" t="s">
        <v>540</v>
      </c>
      <c r="C61" s="152">
        <v>220000</v>
      </c>
      <c r="D61" s="142">
        <v>220000</v>
      </c>
      <c r="E61" s="141" t="s">
        <v>20</v>
      </c>
      <c r="F61" s="205" t="s">
        <v>541</v>
      </c>
      <c r="G61" s="205" t="s">
        <v>541</v>
      </c>
      <c r="H61" s="143" t="s">
        <v>17</v>
      </c>
      <c r="I61" s="144" t="s">
        <v>163</v>
      </c>
    </row>
    <row r="62" spans="1:9" ht="21.75" customHeight="1">
      <c r="A62" s="113"/>
      <c r="B62" s="803"/>
      <c r="C62" s="115"/>
      <c r="D62" s="130"/>
      <c r="E62" s="113"/>
      <c r="F62" s="115">
        <v>218500</v>
      </c>
      <c r="G62" s="115">
        <v>218500</v>
      </c>
      <c r="H62" s="117" t="s">
        <v>18</v>
      </c>
      <c r="I62" s="122" t="s">
        <v>542</v>
      </c>
    </row>
    <row r="63" spans="1:9" ht="21.75" customHeight="1">
      <c r="A63" s="123"/>
      <c r="B63" s="804"/>
      <c r="C63" s="135"/>
      <c r="D63" s="136"/>
      <c r="E63" s="123"/>
      <c r="F63" s="133"/>
      <c r="G63" s="133"/>
      <c r="H63" s="128" t="s">
        <v>19</v>
      </c>
      <c r="I63" s="129"/>
    </row>
    <row r="64" spans="1:9" ht="21.75" customHeight="1">
      <c r="A64" s="141">
        <v>20</v>
      </c>
      <c r="B64" s="802" t="s">
        <v>583</v>
      </c>
      <c r="C64" s="142">
        <v>13000</v>
      </c>
      <c r="D64" s="142">
        <v>13000</v>
      </c>
      <c r="E64" s="141" t="s">
        <v>20</v>
      </c>
      <c r="F64" s="131" t="s">
        <v>561</v>
      </c>
      <c r="G64" s="131" t="s">
        <v>561</v>
      </c>
      <c r="H64" s="143" t="s">
        <v>17</v>
      </c>
      <c r="I64" s="144" t="s">
        <v>584</v>
      </c>
    </row>
    <row r="65" spans="1:9" ht="21.75" customHeight="1">
      <c r="A65" s="113"/>
      <c r="B65" s="803"/>
      <c r="C65" s="115"/>
      <c r="D65" s="121"/>
      <c r="E65" s="113"/>
      <c r="F65" s="204">
        <v>12630</v>
      </c>
      <c r="G65" s="204">
        <v>12630</v>
      </c>
      <c r="H65" s="117" t="s">
        <v>18</v>
      </c>
      <c r="I65" s="122" t="s">
        <v>542</v>
      </c>
    </row>
    <row r="66" spans="1:9" ht="21.75" customHeight="1">
      <c r="A66" s="123"/>
      <c r="B66" s="804"/>
      <c r="C66" s="135"/>
      <c r="D66" s="126"/>
      <c r="E66" s="123"/>
      <c r="F66" s="133"/>
      <c r="G66" s="133"/>
      <c r="H66" s="128" t="s">
        <v>19</v>
      </c>
      <c r="I66" s="129"/>
    </row>
    <row r="67" spans="1:9" ht="21.75" customHeight="1">
      <c r="A67" s="141">
        <v>21</v>
      </c>
      <c r="B67" s="802" t="s">
        <v>585</v>
      </c>
      <c r="C67" s="169">
        <v>18000</v>
      </c>
      <c r="D67" s="169">
        <v>18000</v>
      </c>
      <c r="E67" s="113" t="s">
        <v>20</v>
      </c>
      <c r="F67" s="192" t="s">
        <v>536</v>
      </c>
      <c r="G67" s="192" t="s">
        <v>536</v>
      </c>
      <c r="H67" s="143" t="s">
        <v>17</v>
      </c>
      <c r="I67" s="144" t="s">
        <v>287</v>
      </c>
    </row>
    <row r="68" spans="1:9" ht="21.75" customHeight="1">
      <c r="A68" s="113"/>
      <c r="B68" s="803"/>
      <c r="C68" s="169"/>
      <c r="D68" s="262"/>
      <c r="E68" s="113"/>
      <c r="F68" s="487" t="s">
        <v>537</v>
      </c>
      <c r="G68" s="487" t="s">
        <v>537</v>
      </c>
      <c r="H68" s="117" t="s">
        <v>18</v>
      </c>
      <c r="I68" s="122" t="s">
        <v>542</v>
      </c>
    </row>
    <row r="69" spans="1:9" ht="21.75" customHeight="1">
      <c r="A69" s="123"/>
      <c r="B69" s="804"/>
      <c r="C69" s="167"/>
      <c r="D69" s="168"/>
      <c r="E69" s="123"/>
      <c r="F69" s="156">
        <v>17600</v>
      </c>
      <c r="G69" s="156">
        <v>17600</v>
      </c>
      <c r="H69" s="128" t="s">
        <v>19</v>
      </c>
      <c r="I69" s="129"/>
    </row>
    <row r="70" spans="1:9" ht="21.75" customHeight="1">
      <c r="A70" s="141">
        <v>22</v>
      </c>
      <c r="B70" s="805" t="s">
        <v>548</v>
      </c>
      <c r="C70" s="169">
        <v>8250</v>
      </c>
      <c r="D70" s="169">
        <v>8250</v>
      </c>
      <c r="E70" s="141" t="s">
        <v>20</v>
      </c>
      <c r="F70" s="189" t="s">
        <v>549</v>
      </c>
      <c r="G70" s="189" t="s">
        <v>549</v>
      </c>
      <c r="H70" s="143" t="s">
        <v>17</v>
      </c>
      <c r="I70" s="144" t="s">
        <v>587</v>
      </c>
    </row>
    <row r="71" spans="1:9" ht="21.75" customHeight="1">
      <c r="A71" s="113"/>
      <c r="B71" s="806"/>
      <c r="C71" s="169"/>
      <c r="D71" s="262"/>
      <c r="E71" s="113"/>
      <c r="F71" s="115">
        <v>8250</v>
      </c>
      <c r="G71" s="115">
        <v>8250</v>
      </c>
      <c r="H71" s="117" t="s">
        <v>18</v>
      </c>
      <c r="I71" s="122" t="s">
        <v>588</v>
      </c>
    </row>
    <row r="72" spans="1:9" ht="21.75" customHeight="1">
      <c r="A72" s="113"/>
      <c r="B72" s="807"/>
      <c r="C72" s="167"/>
      <c r="D72" s="168"/>
      <c r="E72" s="123"/>
      <c r="F72" s="169"/>
      <c r="G72" s="169"/>
      <c r="H72" s="128" t="s">
        <v>19</v>
      </c>
      <c r="I72" s="129"/>
    </row>
    <row r="73" spans="1:9" ht="21.75" customHeight="1">
      <c r="A73" s="141">
        <v>23</v>
      </c>
      <c r="B73" s="802" t="s">
        <v>589</v>
      </c>
      <c r="C73" s="169">
        <v>1000</v>
      </c>
      <c r="D73" s="169">
        <v>1000</v>
      </c>
      <c r="E73" s="113" t="s">
        <v>20</v>
      </c>
      <c r="F73" s="151" t="s">
        <v>590</v>
      </c>
      <c r="G73" s="151" t="s">
        <v>590</v>
      </c>
      <c r="H73" s="143" t="s">
        <v>17</v>
      </c>
      <c r="I73" s="144" t="s">
        <v>288</v>
      </c>
    </row>
    <row r="74" spans="1:9" ht="21.75" customHeight="1">
      <c r="A74" s="113"/>
      <c r="B74" s="803"/>
      <c r="C74" s="190"/>
      <c r="D74" s="190"/>
      <c r="E74" s="113"/>
      <c r="F74" s="206" t="s">
        <v>147</v>
      </c>
      <c r="G74" s="206" t="s">
        <v>147</v>
      </c>
      <c r="H74" s="117" t="s">
        <v>18</v>
      </c>
      <c r="I74" s="122" t="s">
        <v>591</v>
      </c>
    </row>
    <row r="75" spans="1:9" ht="21.75" customHeight="1">
      <c r="A75" s="123"/>
      <c r="B75" s="804"/>
      <c r="C75" s="133"/>
      <c r="D75" s="133"/>
      <c r="E75" s="123"/>
      <c r="F75" s="127">
        <v>980</v>
      </c>
      <c r="G75" s="127">
        <v>980</v>
      </c>
      <c r="H75" s="128" t="s">
        <v>19</v>
      </c>
      <c r="I75" s="129"/>
    </row>
    <row r="76" spans="1:9" ht="21.75" customHeight="1">
      <c r="A76" s="141">
        <v>24</v>
      </c>
      <c r="B76" s="802" t="s">
        <v>592</v>
      </c>
      <c r="C76" s="263">
        <v>25000</v>
      </c>
      <c r="D76" s="263">
        <v>25000</v>
      </c>
      <c r="E76" s="141" t="s">
        <v>20</v>
      </c>
      <c r="F76" s="151" t="s">
        <v>148</v>
      </c>
      <c r="G76" s="159" t="s">
        <v>148</v>
      </c>
      <c r="H76" s="143" t="s">
        <v>17</v>
      </c>
      <c r="I76" s="144" t="s">
        <v>289</v>
      </c>
    </row>
    <row r="77" spans="1:9" ht="21.75" customHeight="1">
      <c r="A77" s="113"/>
      <c r="B77" s="803"/>
      <c r="C77" s="169"/>
      <c r="D77" s="262"/>
      <c r="E77" s="113"/>
      <c r="F77" s="130" t="s">
        <v>149</v>
      </c>
      <c r="G77" s="130" t="s">
        <v>149</v>
      </c>
      <c r="H77" s="117" t="s">
        <v>18</v>
      </c>
      <c r="I77" s="122" t="s">
        <v>591</v>
      </c>
    </row>
    <row r="78" spans="1:9" ht="21.75" customHeight="1">
      <c r="A78" s="123"/>
      <c r="B78" s="804"/>
      <c r="C78" s="167"/>
      <c r="D78" s="168"/>
      <c r="E78" s="123"/>
      <c r="F78" s="127">
        <v>22111.55</v>
      </c>
      <c r="G78" s="127">
        <v>22111.55</v>
      </c>
      <c r="H78" s="128" t="s">
        <v>19</v>
      </c>
      <c r="I78" s="129"/>
    </row>
    <row r="79" spans="1:9" ht="21.6" customHeight="1">
      <c r="A79" s="141">
        <v>25</v>
      </c>
      <c r="B79" s="488" t="s">
        <v>593</v>
      </c>
      <c r="C79" s="263">
        <v>5400</v>
      </c>
      <c r="D79" s="263">
        <v>5400</v>
      </c>
      <c r="E79" s="141" t="s">
        <v>20</v>
      </c>
      <c r="F79" s="131" t="s">
        <v>110</v>
      </c>
      <c r="G79" s="192" t="s">
        <v>110</v>
      </c>
      <c r="H79" s="143" t="s">
        <v>17</v>
      </c>
      <c r="I79" s="144" t="s">
        <v>455</v>
      </c>
    </row>
    <row r="80" spans="1:9" ht="21.6" customHeight="1">
      <c r="A80" s="113"/>
      <c r="B80" s="489"/>
      <c r="C80" s="169"/>
      <c r="D80" s="169"/>
      <c r="E80" s="113"/>
      <c r="F80" s="229" t="s">
        <v>517</v>
      </c>
      <c r="G80" s="229" t="s">
        <v>517</v>
      </c>
      <c r="H80" s="117" t="s">
        <v>18</v>
      </c>
      <c r="I80" s="118" t="s">
        <v>594</v>
      </c>
    </row>
    <row r="81" spans="1:9" ht="21.6" customHeight="1">
      <c r="A81" s="113"/>
      <c r="B81" s="489"/>
      <c r="C81" s="169"/>
      <c r="D81" s="169"/>
      <c r="E81" s="113"/>
      <c r="F81" s="229">
        <v>5340</v>
      </c>
      <c r="G81" s="229">
        <v>5340</v>
      </c>
      <c r="H81" s="128" t="s">
        <v>19</v>
      </c>
      <c r="I81" s="118"/>
    </row>
    <row r="82" spans="1:9" ht="21.75" customHeight="1">
      <c r="A82" s="141">
        <v>26</v>
      </c>
      <c r="B82" s="802" t="s">
        <v>595</v>
      </c>
      <c r="C82" s="142">
        <v>6500</v>
      </c>
      <c r="D82" s="142">
        <v>6500</v>
      </c>
      <c r="E82" s="141" t="s">
        <v>20</v>
      </c>
      <c r="F82" s="131" t="s">
        <v>100</v>
      </c>
      <c r="G82" s="131" t="s">
        <v>100</v>
      </c>
      <c r="H82" s="143" t="s">
        <v>17</v>
      </c>
      <c r="I82" s="144" t="s">
        <v>596</v>
      </c>
    </row>
    <row r="83" spans="1:9" ht="21.75" customHeight="1">
      <c r="A83" s="113"/>
      <c r="B83" s="803"/>
      <c r="C83" s="115"/>
      <c r="D83" s="121"/>
      <c r="E83" s="113"/>
      <c r="F83" s="230">
        <v>6400</v>
      </c>
      <c r="G83" s="230">
        <v>6400</v>
      </c>
      <c r="H83" s="117" t="s">
        <v>18</v>
      </c>
      <c r="I83" s="122" t="s">
        <v>594</v>
      </c>
    </row>
    <row r="84" spans="1:9" ht="21.75" customHeight="1">
      <c r="A84" s="123"/>
      <c r="B84" s="804"/>
      <c r="C84" s="135"/>
      <c r="D84" s="126"/>
      <c r="E84" s="123"/>
      <c r="F84" s="135"/>
      <c r="G84" s="135"/>
      <c r="H84" s="128" t="s">
        <v>19</v>
      </c>
      <c r="I84" s="129"/>
    </row>
    <row r="85" spans="1:9" ht="21.75" customHeight="1">
      <c r="A85" s="141">
        <v>27</v>
      </c>
      <c r="B85" s="802" t="s">
        <v>597</v>
      </c>
      <c r="C85" s="142">
        <v>1000</v>
      </c>
      <c r="D85" s="142">
        <v>1000</v>
      </c>
      <c r="E85" s="113" t="s">
        <v>20</v>
      </c>
      <c r="F85" s="178" t="s">
        <v>489</v>
      </c>
      <c r="G85" s="178" t="s">
        <v>489</v>
      </c>
      <c r="H85" s="143" t="s">
        <v>17</v>
      </c>
      <c r="I85" s="144" t="s">
        <v>598</v>
      </c>
    </row>
    <row r="86" spans="1:9" ht="21.75" customHeight="1">
      <c r="A86" s="113"/>
      <c r="B86" s="803"/>
      <c r="C86" s="115"/>
      <c r="D86" s="121"/>
      <c r="E86" s="113"/>
      <c r="F86" s="115">
        <v>930</v>
      </c>
      <c r="G86" s="115">
        <v>930</v>
      </c>
      <c r="H86" s="117" t="s">
        <v>18</v>
      </c>
      <c r="I86" s="122" t="s">
        <v>594</v>
      </c>
    </row>
    <row r="87" spans="1:9" ht="21.75" customHeight="1">
      <c r="A87" s="123"/>
      <c r="B87" s="804"/>
      <c r="C87" s="135"/>
      <c r="D87" s="126"/>
      <c r="E87" s="123"/>
      <c r="F87" s="135"/>
      <c r="G87" s="135"/>
      <c r="H87" s="128" t="s">
        <v>19</v>
      </c>
      <c r="I87" s="129"/>
    </row>
    <row r="88" spans="1:9" ht="21.75" customHeight="1">
      <c r="A88" s="141">
        <v>28</v>
      </c>
      <c r="B88" s="802" t="s">
        <v>606</v>
      </c>
      <c r="C88" s="183">
        <v>3000</v>
      </c>
      <c r="D88" s="183">
        <v>3000</v>
      </c>
      <c r="E88" s="141" t="s">
        <v>20</v>
      </c>
      <c r="F88" s="192" t="s">
        <v>88</v>
      </c>
      <c r="G88" s="192" t="s">
        <v>88</v>
      </c>
      <c r="H88" s="143" t="s">
        <v>17</v>
      </c>
      <c r="I88" s="144" t="s">
        <v>607</v>
      </c>
    </row>
    <row r="89" spans="1:9" ht="21.75" customHeight="1">
      <c r="A89" s="113"/>
      <c r="B89" s="803"/>
      <c r="C89" s="183"/>
      <c r="D89" s="184"/>
      <c r="E89" s="113"/>
      <c r="F89" s="204" t="s">
        <v>89</v>
      </c>
      <c r="G89" s="204" t="s">
        <v>89</v>
      </c>
      <c r="H89" s="117" t="s">
        <v>18</v>
      </c>
      <c r="I89" s="122" t="s">
        <v>608</v>
      </c>
    </row>
    <row r="90" spans="1:9" ht="21.75" customHeight="1">
      <c r="A90" s="113"/>
      <c r="B90" s="804"/>
      <c r="C90" s="186"/>
      <c r="D90" s="187"/>
      <c r="E90" s="123"/>
      <c r="F90" s="188">
        <v>2950</v>
      </c>
      <c r="G90" s="188">
        <v>2950</v>
      </c>
      <c r="H90" s="128" t="s">
        <v>19</v>
      </c>
      <c r="I90" s="129"/>
    </row>
    <row r="91" spans="1:9" ht="21.75" customHeight="1">
      <c r="A91" s="141">
        <v>29</v>
      </c>
      <c r="B91" s="805" t="s">
        <v>609</v>
      </c>
      <c r="C91" s="183">
        <v>2500</v>
      </c>
      <c r="D91" s="183">
        <v>2500</v>
      </c>
      <c r="E91" s="113" t="s">
        <v>20</v>
      </c>
      <c r="F91" s="131" t="s">
        <v>561</v>
      </c>
      <c r="G91" s="131" t="s">
        <v>561</v>
      </c>
      <c r="H91" s="143" t="s">
        <v>17</v>
      </c>
      <c r="I91" s="144" t="s">
        <v>610</v>
      </c>
    </row>
    <row r="92" spans="1:9" ht="21.75" customHeight="1">
      <c r="A92" s="113"/>
      <c r="B92" s="806"/>
      <c r="C92" s="115"/>
      <c r="D92" s="121"/>
      <c r="E92" s="113"/>
      <c r="F92" s="183">
        <v>2080</v>
      </c>
      <c r="G92" s="183">
        <v>2080</v>
      </c>
      <c r="H92" s="117" t="s">
        <v>18</v>
      </c>
      <c r="I92" s="122" t="s">
        <v>608</v>
      </c>
    </row>
    <row r="93" spans="1:9" ht="21.75" customHeight="1">
      <c r="A93" s="123"/>
      <c r="B93" s="807"/>
      <c r="C93" s="135"/>
      <c r="D93" s="126"/>
      <c r="E93" s="123"/>
      <c r="F93" s="147"/>
      <c r="G93" s="135"/>
      <c r="H93" s="128" t="s">
        <v>19</v>
      </c>
      <c r="I93" s="129"/>
    </row>
    <row r="94" spans="1:9">
      <c r="A94" s="141">
        <v>28</v>
      </c>
      <c r="B94" s="802" t="s">
        <v>611</v>
      </c>
      <c r="C94" s="359">
        <v>13000</v>
      </c>
      <c r="D94" s="359">
        <v>13000</v>
      </c>
      <c r="E94" s="141" t="s">
        <v>20</v>
      </c>
      <c r="F94" s="192" t="s">
        <v>88</v>
      </c>
      <c r="G94" s="192" t="s">
        <v>88</v>
      </c>
      <c r="H94" s="143" t="s">
        <v>17</v>
      </c>
      <c r="I94" s="144" t="s">
        <v>612</v>
      </c>
    </row>
    <row r="95" spans="1:9">
      <c r="A95" s="113"/>
      <c r="B95" s="803"/>
      <c r="C95" s="183"/>
      <c r="D95" s="184"/>
      <c r="E95" s="113"/>
      <c r="F95" s="204" t="s">
        <v>89</v>
      </c>
      <c r="G95" s="204" t="s">
        <v>89</v>
      </c>
      <c r="H95" s="117" t="s">
        <v>18</v>
      </c>
      <c r="I95" s="122" t="s">
        <v>608</v>
      </c>
    </row>
    <row r="96" spans="1:9">
      <c r="A96" s="123"/>
      <c r="B96" s="804"/>
      <c r="C96" s="186"/>
      <c r="D96" s="187"/>
      <c r="E96" s="123"/>
      <c r="F96" s="188">
        <v>12650</v>
      </c>
      <c r="G96" s="188">
        <v>12650</v>
      </c>
      <c r="H96" s="128" t="s">
        <v>19</v>
      </c>
      <c r="I96" s="129"/>
    </row>
    <row r="97" spans="1:10">
      <c r="A97" s="141">
        <v>29</v>
      </c>
      <c r="B97" s="802" t="s">
        <v>613</v>
      </c>
      <c r="C97" s="359">
        <v>70000</v>
      </c>
      <c r="D97" s="359">
        <v>70000</v>
      </c>
      <c r="E97" s="141" t="s">
        <v>20</v>
      </c>
      <c r="F97" s="336" t="s">
        <v>614</v>
      </c>
      <c r="G97" s="336" t="s">
        <v>614</v>
      </c>
      <c r="H97" s="143" t="s">
        <v>17</v>
      </c>
      <c r="I97" s="144" t="s">
        <v>612</v>
      </c>
    </row>
    <row r="98" spans="1:10">
      <c r="A98" s="113"/>
      <c r="B98" s="803"/>
      <c r="C98" s="115"/>
      <c r="D98" s="121"/>
      <c r="E98" s="113"/>
      <c r="F98" s="492" t="s">
        <v>615</v>
      </c>
      <c r="G98" s="492" t="s">
        <v>615</v>
      </c>
      <c r="H98" s="117" t="s">
        <v>18</v>
      </c>
      <c r="I98" s="122" t="s">
        <v>608</v>
      </c>
    </row>
    <row r="99" spans="1:10">
      <c r="A99" s="123"/>
      <c r="B99" s="804"/>
      <c r="C99" s="135"/>
      <c r="D99" s="126"/>
      <c r="E99" s="123"/>
      <c r="F99" s="147">
        <v>60990</v>
      </c>
      <c r="G99" s="147">
        <v>60990</v>
      </c>
      <c r="H99" s="128" t="s">
        <v>19</v>
      </c>
      <c r="I99" s="129"/>
    </row>
    <row r="100" spans="1:10">
      <c r="A100" s="141">
        <v>30</v>
      </c>
      <c r="B100" s="802" t="s">
        <v>618</v>
      </c>
      <c r="C100" s="183">
        <v>82000</v>
      </c>
      <c r="D100" s="183">
        <v>82000</v>
      </c>
      <c r="E100" s="141" t="s">
        <v>20</v>
      </c>
      <c r="F100" s="192" t="s">
        <v>616</v>
      </c>
      <c r="G100" s="192" t="s">
        <v>616</v>
      </c>
      <c r="H100" s="143" t="s">
        <v>17</v>
      </c>
      <c r="I100" s="144" t="s">
        <v>466</v>
      </c>
    </row>
    <row r="101" spans="1:10">
      <c r="A101" s="113"/>
      <c r="B101" s="803"/>
      <c r="C101" s="183"/>
      <c r="D101" s="184"/>
      <c r="E101" s="113"/>
      <c r="F101" s="204" t="s">
        <v>620</v>
      </c>
      <c r="G101" s="204" t="s">
        <v>617</v>
      </c>
      <c r="H101" s="117" t="s">
        <v>18</v>
      </c>
      <c r="I101" s="122" t="s">
        <v>619</v>
      </c>
    </row>
    <row r="102" spans="1:10">
      <c r="A102" s="113"/>
      <c r="B102" s="804"/>
      <c r="C102" s="186"/>
      <c r="D102" s="187"/>
      <c r="E102" s="123"/>
      <c r="F102" s="188">
        <v>81469</v>
      </c>
      <c r="G102" s="188">
        <v>81469</v>
      </c>
      <c r="H102" s="128" t="s">
        <v>19</v>
      </c>
      <c r="I102" s="129"/>
    </row>
    <row r="103" spans="1:10">
      <c r="A103" s="141">
        <v>31</v>
      </c>
      <c r="B103" s="802" t="s">
        <v>621</v>
      </c>
      <c r="C103" s="183">
        <v>35000</v>
      </c>
      <c r="D103" s="183">
        <v>35000</v>
      </c>
      <c r="E103" s="113" t="s">
        <v>20</v>
      </c>
      <c r="F103" s="192" t="s">
        <v>473</v>
      </c>
      <c r="G103" s="192" t="s">
        <v>473</v>
      </c>
      <c r="H103" s="143" t="s">
        <v>17</v>
      </c>
      <c r="I103" s="144" t="s">
        <v>470</v>
      </c>
      <c r="J103" s="493" t="s">
        <v>622</v>
      </c>
    </row>
    <row r="104" spans="1:10">
      <c r="A104" s="113"/>
      <c r="B104" s="803"/>
      <c r="C104" s="115"/>
      <c r="D104" s="121"/>
      <c r="E104" s="113"/>
      <c r="F104" s="183">
        <v>35000</v>
      </c>
      <c r="G104" s="183">
        <v>35000</v>
      </c>
      <c r="H104" s="117" t="s">
        <v>18</v>
      </c>
      <c r="I104" s="122" t="s">
        <v>626</v>
      </c>
    </row>
    <row r="105" spans="1:10">
      <c r="A105" s="123"/>
      <c r="B105" s="804"/>
      <c r="C105" s="135"/>
      <c r="D105" s="126"/>
      <c r="E105" s="123"/>
      <c r="F105" s="147"/>
      <c r="G105" s="135"/>
      <c r="H105" s="128" t="s">
        <v>19</v>
      </c>
      <c r="I105" s="129"/>
    </row>
    <row r="106" spans="1:10">
      <c r="A106" s="141">
        <v>32</v>
      </c>
      <c r="B106" s="802" t="s">
        <v>623</v>
      </c>
      <c r="C106" s="183">
        <v>14000</v>
      </c>
      <c r="D106" s="183">
        <v>14000</v>
      </c>
      <c r="E106" s="141" t="s">
        <v>20</v>
      </c>
      <c r="F106" s="131" t="s">
        <v>624</v>
      </c>
      <c r="G106" s="131" t="s">
        <v>624</v>
      </c>
      <c r="H106" s="143" t="s">
        <v>17</v>
      </c>
      <c r="I106" s="144" t="s">
        <v>474</v>
      </c>
    </row>
    <row r="107" spans="1:10">
      <c r="A107" s="113"/>
      <c r="B107" s="803"/>
      <c r="C107" s="183"/>
      <c r="D107" s="184"/>
      <c r="E107" s="113"/>
      <c r="F107" s="230">
        <v>13950</v>
      </c>
      <c r="G107" s="230">
        <v>13950</v>
      </c>
      <c r="H107" s="117" t="s">
        <v>18</v>
      </c>
      <c r="I107" s="122" t="s">
        <v>626</v>
      </c>
    </row>
    <row r="108" spans="1:10">
      <c r="A108" s="113"/>
      <c r="B108" s="804"/>
      <c r="C108" s="186"/>
      <c r="D108" s="187"/>
      <c r="E108" s="123"/>
      <c r="F108" s="188"/>
      <c r="G108" s="188"/>
      <c r="H108" s="128" t="s">
        <v>19</v>
      </c>
      <c r="I108" s="129"/>
    </row>
    <row r="109" spans="1:10">
      <c r="A109" s="141">
        <v>33</v>
      </c>
      <c r="B109" s="802" t="s">
        <v>625</v>
      </c>
      <c r="C109" s="183">
        <v>40000</v>
      </c>
      <c r="D109" s="183">
        <v>40000</v>
      </c>
      <c r="E109" s="113" t="s">
        <v>20</v>
      </c>
      <c r="F109" s="131" t="s">
        <v>624</v>
      </c>
      <c r="G109" s="131" t="s">
        <v>624</v>
      </c>
      <c r="H109" s="143" t="s">
        <v>17</v>
      </c>
      <c r="I109" s="144" t="s">
        <v>477</v>
      </c>
    </row>
    <row r="110" spans="1:10">
      <c r="A110" s="113"/>
      <c r="B110" s="803"/>
      <c r="C110" s="115"/>
      <c r="D110" s="121"/>
      <c r="E110" s="113"/>
      <c r="F110" s="184">
        <v>37400</v>
      </c>
      <c r="G110" s="184">
        <v>37400</v>
      </c>
      <c r="H110" s="117" t="s">
        <v>18</v>
      </c>
      <c r="I110" s="122" t="s">
        <v>626</v>
      </c>
    </row>
    <row r="111" spans="1:10">
      <c r="A111" s="123"/>
      <c r="B111" s="804"/>
      <c r="C111" s="135"/>
      <c r="D111" s="126"/>
      <c r="E111" s="123"/>
      <c r="F111" s="147"/>
      <c r="G111" s="147"/>
      <c r="H111" s="128" t="s">
        <v>19</v>
      </c>
      <c r="I111" s="129"/>
    </row>
    <row r="112" spans="1:10">
      <c r="A112" s="141">
        <v>34</v>
      </c>
      <c r="B112" s="802" t="s">
        <v>627</v>
      </c>
      <c r="C112" s="183">
        <v>10000</v>
      </c>
      <c r="D112" s="183">
        <v>10000</v>
      </c>
      <c r="E112" s="141" t="s">
        <v>20</v>
      </c>
      <c r="F112" s="131" t="s">
        <v>561</v>
      </c>
      <c r="G112" s="131" t="s">
        <v>561</v>
      </c>
      <c r="H112" s="143" t="s">
        <v>17</v>
      </c>
      <c r="I112" s="144" t="s">
        <v>628</v>
      </c>
    </row>
    <row r="113" spans="1:10">
      <c r="A113" s="113"/>
      <c r="B113" s="803"/>
      <c r="C113" s="183"/>
      <c r="D113" s="184"/>
      <c r="E113" s="113"/>
      <c r="F113" s="204">
        <v>9840</v>
      </c>
      <c r="G113" s="204">
        <v>9840</v>
      </c>
      <c r="H113" s="117" t="s">
        <v>18</v>
      </c>
      <c r="I113" s="122" t="s">
        <v>626</v>
      </c>
    </row>
    <row r="114" spans="1:10">
      <c r="A114" s="123"/>
      <c r="B114" s="804"/>
      <c r="C114" s="186"/>
      <c r="D114" s="187"/>
      <c r="E114" s="123"/>
      <c r="F114" s="188"/>
      <c r="G114" s="188"/>
      <c r="H114" s="128" t="s">
        <v>19</v>
      </c>
      <c r="I114" s="129"/>
    </row>
    <row r="115" spans="1:10">
      <c r="A115" s="141">
        <v>35</v>
      </c>
      <c r="B115" s="802" t="s">
        <v>684</v>
      </c>
      <c r="C115" s="183">
        <v>9500</v>
      </c>
      <c r="D115" s="183">
        <v>9500</v>
      </c>
      <c r="E115" s="141" t="s">
        <v>20</v>
      </c>
      <c r="F115" s="131" t="s">
        <v>683</v>
      </c>
      <c r="G115" s="131" t="s">
        <v>683</v>
      </c>
      <c r="H115" s="143" t="s">
        <v>17</v>
      </c>
      <c r="I115" s="144" t="s">
        <v>464</v>
      </c>
    </row>
    <row r="116" spans="1:10">
      <c r="A116" s="113"/>
      <c r="B116" s="803"/>
      <c r="C116" s="183"/>
      <c r="D116" s="184"/>
      <c r="E116" s="113"/>
      <c r="F116" s="204">
        <v>9500</v>
      </c>
      <c r="G116" s="204">
        <v>9500</v>
      </c>
      <c r="H116" s="117" t="s">
        <v>18</v>
      </c>
      <c r="I116" s="122" t="s">
        <v>685</v>
      </c>
      <c r="J116" s="233" t="s">
        <v>630</v>
      </c>
    </row>
    <row r="117" spans="1:10">
      <c r="A117" s="123"/>
      <c r="B117" s="804"/>
      <c r="C117" s="186"/>
      <c r="D117" s="187"/>
      <c r="E117" s="123"/>
      <c r="F117" s="188"/>
      <c r="G117" s="188"/>
      <c r="H117" s="128" t="s">
        <v>19</v>
      </c>
      <c r="I117" s="129"/>
    </row>
    <row r="119" spans="1:10" ht="19.2">
      <c r="B119" s="234"/>
      <c r="C119" s="494" t="s">
        <v>3</v>
      </c>
      <c r="D119" s="495" t="s">
        <v>4</v>
      </c>
      <c r="E119" s="237"/>
      <c r="F119" s="238"/>
      <c r="G119" s="496" t="s">
        <v>1465</v>
      </c>
    </row>
    <row r="120" spans="1:10" ht="19.2">
      <c r="B120" s="497" t="s">
        <v>1466</v>
      </c>
      <c r="C120" s="498">
        <f>SUM(C7:C117)</f>
        <v>1257345.7</v>
      </c>
      <c r="D120" s="498">
        <f>SUM(D7:D117)</f>
        <v>1257345.7</v>
      </c>
      <c r="E120" s="315"/>
      <c r="F120" s="316"/>
      <c r="G120" s="366">
        <f>SUM(G7:G117)</f>
        <v>1226793.4100000001</v>
      </c>
    </row>
    <row r="121" spans="1:10" ht="19.2">
      <c r="B121" s="325"/>
      <c r="C121" s="373"/>
      <c r="D121" s="373"/>
      <c r="E121" s="315"/>
      <c r="F121" s="316"/>
      <c r="G121" s="316"/>
    </row>
    <row r="122" spans="1:10" ht="19.2">
      <c r="B122" s="251" t="s">
        <v>1467</v>
      </c>
      <c r="C122" s="739">
        <v>0</v>
      </c>
      <c r="D122" s="740"/>
      <c r="E122" s="315"/>
      <c r="F122" s="327" t="s">
        <v>1493</v>
      </c>
      <c r="G122" s="328" t="s">
        <v>1497</v>
      </c>
    </row>
    <row r="123" spans="1:10" ht="18">
      <c r="B123" s="251" t="s">
        <v>1468</v>
      </c>
      <c r="C123" s="741">
        <v>0</v>
      </c>
      <c r="D123" s="742"/>
      <c r="E123" s="315"/>
      <c r="F123" s="329" t="s">
        <v>1494</v>
      </c>
      <c r="G123" s="330"/>
    </row>
    <row r="124" spans="1:10" ht="18">
      <c r="B124" s="253" t="s">
        <v>20</v>
      </c>
      <c r="C124" s="800">
        <v>35</v>
      </c>
      <c r="D124" s="801"/>
      <c r="E124" s="315"/>
      <c r="F124" s="329" t="s">
        <v>1495</v>
      </c>
      <c r="G124" s="330"/>
    </row>
    <row r="125" spans="1:10" ht="18">
      <c r="B125" s="253" t="s">
        <v>107</v>
      </c>
      <c r="C125" s="720">
        <v>0</v>
      </c>
      <c r="D125" s="721"/>
      <c r="E125" s="315"/>
      <c r="F125" s="329" t="s">
        <v>1501</v>
      </c>
      <c r="G125" s="330"/>
    </row>
    <row r="126" spans="1:10" ht="18">
      <c r="F126" s="329" t="s">
        <v>1498</v>
      </c>
      <c r="G126" s="330"/>
    </row>
    <row r="127" spans="1:10">
      <c r="F127" s="499" t="s">
        <v>1502</v>
      </c>
      <c r="G127" s="500">
        <v>1</v>
      </c>
    </row>
  </sheetData>
  <mergeCells count="47">
    <mergeCell ref="B40:B42"/>
    <mergeCell ref="A2:I2"/>
    <mergeCell ref="A3:I3"/>
    <mergeCell ref="A4:A6"/>
    <mergeCell ref="B4:B6"/>
    <mergeCell ref="D4:D6"/>
    <mergeCell ref="E4:E6"/>
    <mergeCell ref="B22:B24"/>
    <mergeCell ref="B25:B27"/>
    <mergeCell ref="B28:B30"/>
    <mergeCell ref="B7:B9"/>
    <mergeCell ref="B10:B12"/>
    <mergeCell ref="B13:B15"/>
    <mergeCell ref="B16:B18"/>
    <mergeCell ref="B19:B21"/>
    <mergeCell ref="B109:B111"/>
    <mergeCell ref="B31:B33"/>
    <mergeCell ref="B34:B36"/>
    <mergeCell ref="B37:B39"/>
    <mergeCell ref="B76:B78"/>
    <mergeCell ref="B43:B45"/>
    <mergeCell ref="B46:B48"/>
    <mergeCell ref="B49:B51"/>
    <mergeCell ref="B52:B54"/>
    <mergeCell ref="B55:B57"/>
    <mergeCell ref="B58:B60"/>
    <mergeCell ref="B61:B63"/>
    <mergeCell ref="B64:B66"/>
    <mergeCell ref="B67:B69"/>
    <mergeCell ref="B70:B72"/>
    <mergeCell ref="B73:B75"/>
    <mergeCell ref="A1:I1"/>
    <mergeCell ref="C123:D123"/>
    <mergeCell ref="C124:D124"/>
    <mergeCell ref="C125:D125"/>
    <mergeCell ref="B112:B114"/>
    <mergeCell ref="B115:B117"/>
    <mergeCell ref="B82:B84"/>
    <mergeCell ref="B85:B87"/>
    <mergeCell ref="B88:B90"/>
    <mergeCell ref="B91:B93"/>
    <mergeCell ref="C122:D122"/>
    <mergeCell ref="B94:B96"/>
    <mergeCell ref="B97:B99"/>
    <mergeCell ref="B100:B102"/>
    <mergeCell ref="B103:B105"/>
    <mergeCell ref="B106:B108"/>
  </mergeCells>
  <conditionalFormatting sqref="I7">
    <cfRule type="iconSet" priority="159">
      <iconSet iconSet="3Arrows">
        <cfvo type="percent" val="0"/>
        <cfvo type="percent" val="33"/>
        <cfvo type="percent" val="67"/>
      </iconSet>
    </cfRule>
    <cfRule type="iconSet" priority="160">
      <iconSet iconSet="3Arrows">
        <cfvo type="percent" val="0"/>
        <cfvo type="percent" val="33"/>
        <cfvo type="percent" val="67"/>
      </iconSet>
    </cfRule>
  </conditionalFormatting>
  <conditionalFormatting sqref="I8">
    <cfRule type="iconSet" priority="157">
      <iconSet iconSet="3Arrows">
        <cfvo type="percent" val="0"/>
        <cfvo type="percent" val="33"/>
        <cfvo type="percent" val="67"/>
      </iconSet>
    </cfRule>
    <cfRule type="iconSet" priority="158">
      <iconSet iconSet="3Arrows">
        <cfvo type="percent" val="0"/>
        <cfvo type="percent" val="33"/>
        <cfvo type="percent" val="67"/>
      </iconSet>
    </cfRule>
  </conditionalFormatting>
  <conditionalFormatting sqref="I9">
    <cfRule type="iconSet" priority="469">
      <iconSet iconSet="3Arrows">
        <cfvo type="percent" val="0"/>
        <cfvo type="percent" val="33"/>
        <cfvo type="percent" val="67"/>
      </iconSet>
    </cfRule>
    <cfRule type="iconSet" priority="470">
      <iconSet iconSet="3Arrows">
        <cfvo type="percent" val="0"/>
        <cfvo type="percent" val="33"/>
        <cfvo type="percent" val="67"/>
      </iconSet>
    </cfRule>
  </conditionalFormatting>
  <conditionalFormatting sqref="I10">
    <cfRule type="iconSet" priority="155">
      <iconSet iconSet="3Arrows">
        <cfvo type="percent" val="0"/>
        <cfvo type="percent" val="33"/>
        <cfvo type="percent" val="67"/>
      </iconSet>
    </cfRule>
    <cfRule type="iconSet" priority="156">
      <iconSet iconSet="3Arrows">
        <cfvo type="percent" val="0"/>
        <cfvo type="percent" val="33"/>
        <cfvo type="percent" val="67"/>
      </iconSet>
    </cfRule>
  </conditionalFormatting>
  <conditionalFormatting sqref="I11">
    <cfRule type="iconSet" priority="153">
      <iconSet iconSet="3Arrows">
        <cfvo type="percent" val="0"/>
        <cfvo type="percent" val="33"/>
        <cfvo type="percent" val="67"/>
      </iconSet>
    </cfRule>
    <cfRule type="iconSet" priority="154">
      <iconSet iconSet="3Arrows">
        <cfvo type="percent" val="0"/>
        <cfvo type="percent" val="33"/>
        <cfvo type="percent" val="67"/>
      </iconSet>
    </cfRule>
  </conditionalFormatting>
  <conditionalFormatting sqref="I13">
    <cfRule type="iconSet" priority="143">
      <iconSet iconSet="3Arrows">
        <cfvo type="percent" val="0"/>
        <cfvo type="percent" val="33"/>
        <cfvo type="percent" val="67"/>
      </iconSet>
    </cfRule>
    <cfRule type="iconSet" priority="144">
      <iconSet iconSet="3Arrows">
        <cfvo type="percent" val="0"/>
        <cfvo type="percent" val="33"/>
        <cfvo type="percent" val="67"/>
      </iconSet>
    </cfRule>
  </conditionalFormatting>
  <conditionalFormatting sqref="I14">
    <cfRule type="iconSet" priority="141">
      <iconSet iconSet="3Arrows">
        <cfvo type="percent" val="0"/>
        <cfvo type="percent" val="33"/>
        <cfvo type="percent" val="67"/>
      </iconSet>
    </cfRule>
    <cfRule type="iconSet" priority="142">
      <iconSet iconSet="3Arrows">
        <cfvo type="percent" val="0"/>
        <cfvo type="percent" val="33"/>
        <cfvo type="percent" val="67"/>
      </iconSet>
    </cfRule>
  </conditionalFormatting>
  <conditionalFormatting sqref="I16">
    <cfRule type="iconSet" priority="139">
      <iconSet iconSet="3Arrows">
        <cfvo type="percent" val="0"/>
        <cfvo type="percent" val="33"/>
        <cfvo type="percent" val="67"/>
      </iconSet>
    </cfRule>
    <cfRule type="iconSet" priority="140">
      <iconSet iconSet="3Arrows">
        <cfvo type="percent" val="0"/>
        <cfvo type="percent" val="33"/>
        <cfvo type="percent" val="67"/>
      </iconSet>
    </cfRule>
  </conditionalFormatting>
  <conditionalFormatting sqref="I17">
    <cfRule type="iconSet" priority="137">
      <iconSet iconSet="3Arrows">
        <cfvo type="percent" val="0"/>
        <cfvo type="percent" val="33"/>
        <cfvo type="percent" val="67"/>
      </iconSet>
    </cfRule>
    <cfRule type="iconSet" priority="138">
      <iconSet iconSet="3Arrows">
        <cfvo type="percent" val="0"/>
        <cfvo type="percent" val="33"/>
        <cfvo type="percent" val="67"/>
      </iconSet>
    </cfRule>
  </conditionalFormatting>
  <conditionalFormatting sqref="I19">
    <cfRule type="iconSet" priority="135">
      <iconSet iconSet="3Arrows">
        <cfvo type="percent" val="0"/>
        <cfvo type="percent" val="33"/>
        <cfvo type="percent" val="67"/>
      </iconSet>
    </cfRule>
    <cfRule type="iconSet" priority="136">
      <iconSet iconSet="3Arrows">
        <cfvo type="percent" val="0"/>
        <cfvo type="percent" val="33"/>
        <cfvo type="percent" val="67"/>
      </iconSet>
    </cfRule>
  </conditionalFormatting>
  <conditionalFormatting sqref="I20">
    <cfRule type="iconSet" priority="133">
      <iconSet iconSet="3Arrows">
        <cfvo type="percent" val="0"/>
        <cfvo type="percent" val="33"/>
        <cfvo type="percent" val="67"/>
      </iconSet>
    </cfRule>
    <cfRule type="iconSet" priority="134">
      <iconSet iconSet="3Arrows">
        <cfvo type="percent" val="0"/>
        <cfvo type="percent" val="33"/>
        <cfvo type="percent" val="67"/>
      </iconSet>
    </cfRule>
  </conditionalFormatting>
  <conditionalFormatting sqref="I22">
    <cfRule type="iconSet" priority="131">
      <iconSet iconSet="3Arrows">
        <cfvo type="percent" val="0"/>
        <cfvo type="percent" val="33"/>
        <cfvo type="percent" val="67"/>
      </iconSet>
    </cfRule>
    <cfRule type="iconSet" priority="132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129">
      <iconSet iconSet="3Arrows">
        <cfvo type="percent" val="0"/>
        <cfvo type="percent" val="33"/>
        <cfvo type="percent" val="67"/>
      </iconSet>
    </cfRule>
    <cfRule type="iconSet" priority="130">
      <iconSet iconSet="3Arrows">
        <cfvo type="percent" val="0"/>
        <cfvo type="percent" val="33"/>
        <cfvo type="percent" val="67"/>
      </iconSet>
    </cfRule>
  </conditionalFormatting>
  <conditionalFormatting sqref="I25">
    <cfRule type="iconSet" priority="127">
      <iconSet iconSet="3Arrows">
        <cfvo type="percent" val="0"/>
        <cfvo type="percent" val="33"/>
        <cfvo type="percent" val="67"/>
      </iconSet>
    </cfRule>
    <cfRule type="iconSet" priority="128">
      <iconSet iconSet="3Arrows">
        <cfvo type="percent" val="0"/>
        <cfvo type="percent" val="33"/>
        <cfvo type="percent" val="67"/>
      </iconSet>
    </cfRule>
  </conditionalFormatting>
  <conditionalFormatting sqref="I26">
    <cfRule type="iconSet" priority="125">
      <iconSet iconSet="3Arrows">
        <cfvo type="percent" val="0"/>
        <cfvo type="percent" val="33"/>
        <cfvo type="percent" val="67"/>
      </iconSet>
    </cfRule>
    <cfRule type="iconSet" priority="126">
      <iconSet iconSet="3Arrows">
        <cfvo type="percent" val="0"/>
        <cfvo type="percent" val="33"/>
        <cfvo type="percent" val="67"/>
      </iconSet>
    </cfRule>
  </conditionalFormatting>
  <conditionalFormatting sqref="I28">
    <cfRule type="iconSet" priority="123">
      <iconSet iconSet="3Arrows">
        <cfvo type="percent" val="0"/>
        <cfvo type="percent" val="33"/>
        <cfvo type="percent" val="67"/>
      </iconSet>
    </cfRule>
    <cfRule type="iconSet" priority="124">
      <iconSet iconSet="3Arrows">
        <cfvo type="percent" val="0"/>
        <cfvo type="percent" val="33"/>
        <cfvo type="percent" val="67"/>
      </iconSet>
    </cfRule>
  </conditionalFormatting>
  <conditionalFormatting sqref="I29">
    <cfRule type="iconSet" priority="121">
      <iconSet iconSet="3Arrows">
        <cfvo type="percent" val="0"/>
        <cfvo type="percent" val="33"/>
        <cfvo type="percent" val="67"/>
      </iconSet>
    </cfRule>
    <cfRule type="iconSet" priority="122">
      <iconSet iconSet="3Arrows">
        <cfvo type="percent" val="0"/>
        <cfvo type="percent" val="33"/>
        <cfvo type="percent" val="67"/>
      </iconSet>
    </cfRule>
  </conditionalFormatting>
  <conditionalFormatting sqref="I31">
    <cfRule type="iconSet" priority="119">
      <iconSet iconSet="3Arrows">
        <cfvo type="percent" val="0"/>
        <cfvo type="percent" val="33"/>
        <cfvo type="percent" val="67"/>
      </iconSet>
    </cfRule>
    <cfRule type="iconSet" priority="120">
      <iconSet iconSet="3Arrows">
        <cfvo type="percent" val="0"/>
        <cfvo type="percent" val="33"/>
        <cfvo type="percent" val="67"/>
      </iconSet>
    </cfRule>
  </conditionalFormatting>
  <conditionalFormatting sqref="I32">
    <cfRule type="iconSet" priority="117">
      <iconSet iconSet="3Arrows">
        <cfvo type="percent" val="0"/>
        <cfvo type="percent" val="33"/>
        <cfvo type="percent" val="67"/>
      </iconSet>
    </cfRule>
    <cfRule type="iconSet" priority="118">
      <iconSet iconSet="3Arrows">
        <cfvo type="percent" val="0"/>
        <cfvo type="percent" val="33"/>
        <cfvo type="percent" val="67"/>
      </iconSet>
    </cfRule>
  </conditionalFormatting>
  <conditionalFormatting sqref="I34">
    <cfRule type="iconSet" priority="115">
      <iconSet iconSet="3Arrows">
        <cfvo type="percent" val="0"/>
        <cfvo type="percent" val="33"/>
        <cfvo type="percent" val="67"/>
      </iconSet>
    </cfRule>
    <cfRule type="iconSet" priority="116">
      <iconSet iconSet="3Arrows">
        <cfvo type="percent" val="0"/>
        <cfvo type="percent" val="33"/>
        <cfvo type="percent" val="67"/>
      </iconSet>
    </cfRule>
  </conditionalFormatting>
  <conditionalFormatting sqref="I35">
    <cfRule type="iconSet" priority="113">
      <iconSet iconSet="3Arrows">
        <cfvo type="percent" val="0"/>
        <cfvo type="percent" val="33"/>
        <cfvo type="percent" val="67"/>
      </iconSet>
    </cfRule>
    <cfRule type="iconSet" priority="114">
      <iconSet iconSet="3Arrows">
        <cfvo type="percent" val="0"/>
        <cfvo type="percent" val="33"/>
        <cfvo type="percent" val="67"/>
      </iconSet>
    </cfRule>
  </conditionalFormatting>
  <conditionalFormatting sqref="I37">
    <cfRule type="iconSet" priority="111">
      <iconSet iconSet="3Arrows">
        <cfvo type="percent" val="0"/>
        <cfvo type="percent" val="33"/>
        <cfvo type="percent" val="67"/>
      </iconSet>
    </cfRule>
    <cfRule type="iconSet" priority="112">
      <iconSet iconSet="3Arrows">
        <cfvo type="percent" val="0"/>
        <cfvo type="percent" val="33"/>
        <cfvo type="percent" val="67"/>
      </iconSet>
    </cfRule>
  </conditionalFormatting>
  <conditionalFormatting sqref="I38">
    <cfRule type="iconSet" priority="109">
      <iconSet iconSet="3Arrows">
        <cfvo type="percent" val="0"/>
        <cfvo type="percent" val="33"/>
        <cfvo type="percent" val="67"/>
      </iconSet>
    </cfRule>
    <cfRule type="iconSet" priority="110">
      <iconSet iconSet="3Arrows">
        <cfvo type="percent" val="0"/>
        <cfvo type="percent" val="33"/>
        <cfvo type="percent" val="67"/>
      </iconSet>
    </cfRule>
  </conditionalFormatting>
  <conditionalFormatting sqref="I40">
    <cfRule type="iconSet" priority="107">
      <iconSet iconSet="3Arrows">
        <cfvo type="percent" val="0"/>
        <cfvo type="percent" val="33"/>
        <cfvo type="percent" val="67"/>
      </iconSet>
    </cfRule>
    <cfRule type="iconSet" priority="108">
      <iconSet iconSet="3Arrows">
        <cfvo type="percent" val="0"/>
        <cfvo type="percent" val="33"/>
        <cfvo type="percent" val="67"/>
      </iconSet>
    </cfRule>
  </conditionalFormatting>
  <conditionalFormatting sqref="I41">
    <cfRule type="iconSet" priority="105">
      <iconSet iconSet="3Arrows">
        <cfvo type="percent" val="0"/>
        <cfvo type="percent" val="33"/>
        <cfvo type="percent" val="67"/>
      </iconSet>
    </cfRule>
    <cfRule type="iconSet" priority="106">
      <iconSet iconSet="3Arrows">
        <cfvo type="percent" val="0"/>
        <cfvo type="percent" val="33"/>
        <cfvo type="percent" val="67"/>
      </iconSet>
    </cfRule>
  </conditionalFormatting>
  <conditionalFormatting sqref="I43">
    <cfRule type="iconSet" priority="103">
      <iconSet iconSet="3Arrows">
        <cfvo type="percent" val="0"/>
        <cfvo type="percent" val="33"/>
        <cfvo type="percent" val="67"/>
      </iconSet>
    </cfRule>
    <cfRule type="iconSet" priority="104">
      <iconSet iconSet="3Arrows">
        <cfvo type="percent" val="0"/>
        <cfvo type="percent" val="33"/>
        <cfvo type="percent" val="67"/>
      </iconSet>
    </cfRule>
  </conditionalFormatting>
  <conditionalFormatting sqref="I44">
    <cfRule type="iconSet" priority="101">
      <iconSet iconSet="3Arrows">
        <cfvo type="percent" val="0"/>
        <cfvo type="percent" val="33"/>
        <cfvo type="percent" val="67"/>
      </iconSet>
    </cfRule>
    <cfRule type="iconSet" priority="102">
      <iconSet iconSet="3Arrows">
        <cfvo type="percent" val="0"/>
        <cfvo type="percent" val="33"/>
        <cfvo type="percent" val="67"/>
      </iconSet>
    </cfRule>
  </conditionalFormatting>
  <conditionalFormatting sqref="I45">
    <cfRule type="iconSet" priority="471">
      <iconSet iconSet="3Arrows">
        <cfvo type="percent" val="0"/>
        <cfvo type="percent" val="33"/>
        <cfvo type="percent" val="67"/>
      </iconSet>
    </cfRule>
  </conditionalFormatting>
  <conditionalFormatting sqref="I46">
    <cfRule type="iconSet" priority="99">
      <iconSet iconSet="3Arrows">
        <cfvo type="percent" val="0"/>
        <cfvo type="percent" val="33"/>
        <cfvo type="percent" val="67"/>
      </iconSet>
    </cfRule>
    <cfRule type="iconSet" priority="100">
      <iconSet iconSet="3Arrows">
        <cfvo type="percent" val="0"/>
        <cfvo type="percent" val="33"/>
        <cfvo type="percent" val="67"/>
      </iconSet>
    </cfRule>
  </conditionalFormatting>
  <conditionalFormatting sqref="I47">
    <cfRule type="iconSet" priority="97">
      <iconSet iconSet="3Arrows">
        <cfvo type="percent" val="0"/>
        <cfvo type="percent" val="33"/>
        <cfvo type="percent" val="67"/>
      </iconSet>
    </cfRule>
    <cfRule type="iconSet" priority="98">
      <iconSet iconSet="3Arrows">
        <cfvo type="percent" val="0"/>
        <cfvo type="percent" val="33"/>
        <cfvo type="percent" val="67"/>
      </iconSet>
    </cfRule>
  </conditionalFormatting>
  <conditionalFormatting sqref="I49">
    <cfRule type="iconSet" priority="95">
      <iconSet iconSet="3Arrows">
        <cfvo type="percent" val="0"/>
        <cfvo type="percent" val="33"/>
        <cfvo type="percent" val="67"/>
      </iconSet>
    </cfRule>
    <cfRule type="iconSet" priority="96">
      <iconSet iconSet="3Arrows">
        <cfvo type="percent" val="0"/>
        <cfvo type="percent" val="33"/>
        <cfvo type="percent" val="67"/>
      </iconSet>
    </cfRule>
  </conditionalFormatting>
  <conditionalFormatting sqref="I50">
    <cfRule type="iconSet" priority="93">
      <iconSet iconSet="3Arrows">
        <cfvo type="percent" val="0"/>
        <cfvo type="percent" val="33"/>
        <cfvo type="percent" val="67"/>
      </iconSet>
    </cfRule>
    <cfRule type="iconSet" priority="94">
      <iconSet iconSet="3Arrows">
        <cfvo type="percent" val="0"/>
        <cfvo type="percent" val="33"/>
        <cfvo type="percent" val="67"/>
      </iconSet>
    </cfRule>
  </conditionalFormatting>
  <conditionalFormatting sqref="I52">
    <cfRule type="iconSet" priority="91">
      <iconSet iconSet="3Arrows">
        <cfvo type="percent" val="0"/>
        <cfvo type="percent" val="33"/>
        <cfvo type="percent" val="67"/>
      </iconSet>
    </cfRule>
    <cfRule type="iconSet" priority="92">
      <iconSet iconSet="3Arrows">
        <cfvo type="percent" val="0"/>
        <cfvo type="percent" val="33"/>
        <cfvo type="percent" val="67"/>
      </iconSet>
    </cfRule>
  </conditionalFormatting>
  <conditionalFormatting sqref="I53">
    <cfRule type="iconSet" priority="89">
      <iconSet iconSet="3Arrows">
        <cfvo type="percent" val="0"/>
        <cfvo type="percent" val="33"/>
        <cfvo type="percent" val="67"/>
      </iconSet>
    </cfRule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I55">
    <cfRule type="iconSet" priority="87">
      <iconSet iconSet="3Arrows">
        <cfvo type="percent" val="0"/>
        <cfvo type="percent" val="33"/>
        <cfvo type="percent" val="67"/>
      </iconSet>
    </cfRule>
    <cfRule type="iconSet" priority="88">
      <iconSet iconSet="3Arrows">
        <cfvo type="percent" val="0"/>
        <cfvo type="percent" val="33"/>
        <cfvo type="percent" val="67"/>
      </iconSet>
    </cfRule>
  </conditionalFormatting>
  <conditionalFormatting sqref="I56">
    <cfRule type="iconSet" priority="85">
      <iconSet iconSet="3Arrows">
        <cfvo type="percent" val="0"/>
        <cfvo type="percent" val="33"/>
        <cfvo type="percent" val="67"/>
      </iconSet>
    </cfRule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I58">
    <cfRule type="iconSet" priority="83">
      <iconSet iconSet="3Arrows">
        <cfvo type="percent" val="0"/>
        <cfvo type="percent" val="33"/>
        <cfvo type="percent" val="67"/>
      </iconSet>
    </cfRule>
    <cfRule type="iconSet" priority="84">
      <iconSet iconSet="3Arrows">
        <cfvo type="percent" val="0"/>
        <cfvo type="percent" val="33"/>
        <cfvo type="percent" val="67"/>
      </iconSet>
    </cfRule>
  </conditionalFormatting>
  <conditionalFormatting sqref="I59">
    <cfRule type="iconSet" priority="81">
      <iconSet iconSet="3Arrows">
        <cfvo type="percent" val="0"/>
        <cfvo type="percent" val="33"/>
        <cfvo type="percent" val="67"/>
      </iconSet>
    </cfRule>
    <cfRule type="iconSet" priority="82">
      <iconSet iconSet="3Arrows">
        <cfvo type="percent" val="0"/>
        <cfvo type="percent" val="33"/>
        <cfvo type="percent" val="67"/>
      </iconSet>
    </cfRule>
  </conditionalFormatting>
  <conditionalFormatting sqref="I61">
    <cfRule type="iconSet" priority="147">
      <iconSet iconSet="3Arrows">
        <cfvo type="percent" val="0"/>
        <cfvo type="percent" val="33"/>
        <cfvo type="percent" val="67"/>
      </iconSet>
    </cfRule>
    <cfRule type="iconSet" priority="148">
      <iconSet iconSet="3Arrows">
        <cfvo type="percent" val="0"/>
        <cfvo type="percent" val="33"/>
        <cfvo type="percent" val="67"/>
      </iconSet>
    </cfRule>
  </conditionalFormatting>
  <conditionalFormatting sqref="I62">
    <cfRule type="iconSet" priority="145">
      <iconSet iconSet="3Arrows">
        <cfvo type="percent" val="0"/>
        <cfvo type="percent" val="33"/>
        <cfvo type="percent" val="67"/>
      </iconSet>
    </cfRule>
    <cfRule type="iconSet" priority="146">
      <iconSet iconSet="3Arrows">
        <cfvo type="percent" val="0"/>
        <cfvo type="percent" val="33"/>
        <cfvo type="percent" val="67"/>
      </iconSet>
    </cfRule>
  </conditionalFormatting>
  <conditionalFormatting sqref="I64">
    <cfRule type="iconSet" priority="79">
      <iconSet iconSet="3Arrows">
        <cfvo type="percent" val="0"/>
        <cfvo type="percent" val="33"/>
        <cfvo type="percent" val="67"/>
      </iconSet>
    </cfRule>
    <cfRule type="iconSet" priority="80">
      <iconSet iconSet="3Arrows">
        <cfvo type="percent" val="0"/>
        <cfvo type="percent" val="33"/>
        <cfvo type="percent" val="67"/>
      </iconSet>
    </cfRule>
  </conditionalFormatting>
  <conditionalFormatting sqref="I65">
    <cfRule type="iconSet" priority="77">
      <iconSet iconSet="3Arrows">
        <cfvo type="percent" val="0"/>
        <cfvo type="percent" val="33"/>
        <cfvo type="percent" val="67"/>
      </iconSet>
    </cfRule>
    <cfRule type="iconSet" priority="78">
      <iconSet iconSet="3Arrows">
        <cfvo type="percent" val="0"/>
        <cfvo type="percent" val="33"/>
        <cfvo type="percent" val="67"/>
      </iconSet>
    </cfRule>
  </conditionalFormatting>
  <conditionalFormatting sqref="I67">
    <cfRule type="iconSet" priority="75">
      <iconSet iconSet="3Arrows">
        <cfvo type="percent" val="0"/>
        <cfvo type="percent" val="33"/>
        <cfvo type="percent" val="67"/>
      </iconSet>
    </cfRule>
    <cfRule type="iconSet" priority="76">
      <iconSet iconSet="3Arrows">
        <cfvo type="percent" val="0"/>
        <cfvo type="percent" val="33"/>
        <cfvo type="percent" val="67"/>
      </iconSet>
    </cfRule>
  </conditionalFormatting>
  <conditionalFormatting sqref="I68">
    <cfRule type="iconSet" priority="73">
      <iconSet iconSet="3Arrows">
        <cfvo type="percent" val="0"/>
        <cfvo type="percent" val="33"/>
        <cfvo type="percent" val="67"/>
      </iconSet>
    </cfRule>
    <cfRule type="iconSet" priority="74">
      <iconSet iconSet="3Arrows">
        <cfvo type="percent" val="0"/>
        <cfvo type="percent" val="33"/>
        <cfvo type="percent" val="67"/>
      </iconSet>
    </cfRule>
  </conditionalFormatting>
  <conditionalFormatting sqref="I70">
    <cfRule type="iconSet" priority="71">
      <iconSet iconSet="3Arrows">
        <cfvo type="percent" val="0"/>
        <cfvo type="percent" val="33"/>
        <cfvo type="percent" val="67"/>
      </iconSet>
    </cfRule>
    <cfRule type="iconSet" priority="72">
      <iconSet iconSet="3Arrows">
        <cfvo type="percent" val="0"/>
        <cfvo type="percent" val="33"/>
        <cfvo type="percent" val="67"/>
      </iconSet>
    </cfRule>
  </conditionalFormatting>
  <conditionalFormatting sqref="I71">
    <cfRule type="iconSet" priority="69">
      <iconSet iconSet="3Arrows">
        <cfvo type="percent" val="0"/>
        <cfvo type="percent" val="33"/>
        <cfvo type="percent" val="67"/>
      </iconSet>
    </cfRule>
    <cfRule type="iconSet" priority="70">
      <iconSet iconSet="3Arrows">
        <cfvo type="percent" val="0"/>
        <cfvo type="percent" val="33"/>
        <cfvo type="percent" val="67"/>
      </iconSet>
    </cfRule>
  </conditionalFormatting>
  <conditionalFormatting sqref="I73">
    <cfRule type="iconSet" priority="67">
      <iconSet iconSet="3Arrows">
        <cfvo type="percent" val="0"/>
        <cfvo type="percent" val="33"/>
        <cfvo type="percent" val="67"/>
      </iconSet>
    </cfRule>
    <cfRule type="iconSet" priority="68">
      <iconSet iconSet="3Arrows">
        <cfvo type="percent" val="0"/>
        <cfvo type="percent" val="33"/>
        <cfvo type="percent" val="67"/>
      </iconSet>
    </cfRule>
  </conditionalFormatting>
  <conditionalFormatting sqref="I74">
    <cfRule type="iconSet" priority="65">
      <iconSet iconSet="3Arrows">
        <cfvo type="percent" val="0"/>
        <cfvo type="percent" val="33"/>
        <cfvo type="percent" val="67"/>
      </iconSet>
    </cfRule>
    <cfRule type="iconSet" priority="66">
      <iconSet iconSet="3Arrows">
        <cfvo type="percent" val="0"/>
        <cfvo type="percent" val="33"/>
        <cfvo type="percent" val="67"/>
      </iconSet>
    </cfRule>
  </conditionalFormatting>
  <conditionalFormatting sqref="I76">
    <cfRule type="iconSet" priority="63">
      <iconSet iconSet="3Arrows">
        <cfvo type="percent" val="0"/>
        <cfvo type="percent" val="33"/>
        <cfvo type="percent" val="67"/>
      </iconSet>
    </cfRule>
    <cfRule type="iconSet" priority="64">
      <iconSet iconSet="3Arrows">
        <cfvo type="percent" val="0"/>
        <cfvo type="percent" val="33"/>
        <cfvo type="percent" val="67"/>
      </iconSet>
    </cfRule>
  </conditionalFormatting>
  <conditionalFormatting sqref="I77">
    <cfRule type="iconSet" priority="61">
      <iconSet iconSet="3Arrows">
        <cfvo type="percent" val="0"/>
        <cfvo type="percent" val="33"/>
        <cfvo type="percent" val="67"/>
      </iconSet>
    </cfRule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I79:I81">
    <cfRule type="iconSet" priority="59">
      <iconSet iconSet="3Arrows">
        <cfvo type="percent" val="0"/>
        <cfvo type="percent" val="33"/>
        <cfvo type="percent" val="67"/>
      </iconSet>
    </cfRule>
    <cfRule type="iconSet" priority="60">
      <iconSet iconSet="3Arrows">
        <cfvo type="percent" val="0"/>
        <cfvo type="percent" val="33"/>
        <cfvo type="percent" val="67"/>
      </iconSet>
    </cfRule>
  </conditionalFormatting>
  <conditionalFormatting sqref="I82">
    <cfRule type="iconSet" priority="55">
      <iconSet iconSet="3Arrows">
        <cfvo type="percent" val="0"/>
        <cfvo type="percent" val="33"/>
        <cfvo type="percent" val="67"/>
      </iconSet>
    </cfRule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I83">
    <cfRule type="iconSet" priority="53">
      <iconSet iconSet="3Arrows">
        <cfvo type="percent" val="0"/>
        <cfvo type="percent" val="33"/>
        <cfvo type="percent" val="67"/>
      </iconSet>
    </cfRule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I85">
    <cfRule type="iconSet" priority="51">
      <iconSet iconSet="3Arrows">
        <cfvo type="percent" val="0"/>
        <cfvo type="percent" val="33"/>
        <cfvo type="percent" val="67"/>
      </iconSet>
    </cfRule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I86">
    <cfRule type="iconSet" priority="49">
      <iconSet iconSet="3Arrows">
        <cfvo type="percent" val="0"/>
        <cfvo type="percent" val="33"/>
        <cfvo type="percent" val="67"/>
      </iconSet>
    </cfRule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I88">
    <cfRule type="iconSet" priority="47">
      <iconSet iconSet="3Arrows">
        <cfvo type="percent" val="0"/>
        <cfvo type="percent" val="33"/>
        <cfvo type="percent" val="67"/>
      </iconSet>
    </cfRule>
    <cfRule type="iconSet" priority="48">
      <iconSet iconSet="3Arrows">
        <cfvo type="percent" val="0"/>
        <cfvo type="percent" val="33"/>
        <cfvo type="percent" val="67"/>
      </iconSet>
    </cfRule>
  </conditionalFormatting>
  <conditionalFormatting sqref="I89">
    <cfRule type="iconSet" priority="45">
      <iconSet iconSet="3Arrows">
        <cfvo type="percent" val="0"/>
        <cfvo type="percent" val="33"/>
        <cfvo type="percent" val="67"/>
      </iconSet>
    </cfRule>
    <cfRule type="iconSet" priority="46">
      <iconSet iconSet="3Arrows">
        <cfvo type="percent" val="0"/>
        <cfvo type="percent" val="33"/>
        <cfvo type="percent" val="67"/>
      </iconSet>
    </cfRule>
  </conditionalFormatting>
  <conditionalFormatting sqref="I91">
    <cfRule type="iconSet" priority="43">
      <iconSet iconSet="3Arrows">
        <cfvo type="percent" val="0"/>
        <cfvo type="percent" val="33"/>
        <cfvo type="percent" val="67"/>
      </iconSet>
    </cfRule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I92">
    <cfRule type="iconSet" priority="41">
      <iconSet iconSet="3Arrows">
        <cfvo type="percent" val="0"/>
        <cfvo type="percent" val="33"/>
        <cfvo type="percent" val="67"/>
      </iconSet>
    </cfRule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I94">
    <cfRule type="iconSet" priority="39">
      <iconSet iconSet="3Arrows">
        <cfvo type="percent" val="0"/>
        <cfvo type="percent" val="33"/>
        <cfvo type="percent" val="67"/>
      </iconSet>
    </cfRule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I95">
    <cfRule type="iconSet" priority="37">
      <iconSet iconSet="3Arrows">
        <cfvo type="percent" val="0"/>
        <cfvo type="percent" val="33"/>
        <cfvo type="percent" val="67"/>
      </iconSet>
    </cfRule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I97">
    <cfRule type="iconSet" priority="35">
      <iconSet iconSet="3Arrows">
        <cfvo type="percent" val="0"/>
        <cfvo type="percent" val="33"/>
        <cfvo type="percent" val="67"/>
      </iconSet>
    </cfRule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I98">
    <cfRule type="iconSet" priority="33">
      <iconSet iconSet="3Arrows">
        <cfvo type="percent" val="0"/>
        <cfvo type="percent" val="33"/>
        <cfvo type="percent" val="67"/>
      </iconSet>
    </cfRule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I100">
    <cfRule type="iconSet" priority="31">
      <iconSet iconSet="3Arrows">
        <cfvo type="percent" val="0"/>
        <cfvo type="percent" val="33"/>
        <cfvo type="percent" val="67"/>
      </iconSet>
    </cfRule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I101">
    <cfRule type="iconSet" priority="29">
      <iconSet iconSet="3Arrows">
        <cfvo type="percent" val="0"/>
        <cfvo type="percent" val="33"/>
        <cfvo type="percent" val="67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I103">
    <cfRule type="iconSet" priority="27">
      <iconSet iconSet="3Arrows">
        <cfvo type="percent" val="0"/>
        <cfvo type="percent" val="33"/>
        <cfvo type="percent" val="67"/>
      </iconSet>
    </cfRule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I104">
    <cfRule type="iconSet" priority="25">
      <iconSet iconSet="3Arrows">
        <cfvo type="percent" val="0"/>
        <cfvo type="percent" val="33"/>
        <cfvo type="percent" val="67"/>
      </iconSet>
    </cfRule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I106">
    <cfRule type="iconSet" priority="23">
      <iconSet iconSet="3Arrows">
        <cfvo type="percent" val="0"/>
        <cfvo type="percent" val="33"/>
        <cfvo type="percent" val="67"/>
      </iconSet>
    </cfRule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I107">
    <cfRule type="iconSet" priority="21">
      <iconSet iconSet="3Arrows">
        <cfvo type="percent" val="0"/>
        <cfvo type="percent" val="33"/>
        <cfvo type="percent" val="67"/>
      </iconSet>
    </cfRule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I109">
    <cfRule type="iconSet" priority="19">
      <iconSet iconSet="3Arrows">
        <cfvo type="percent" val="0"/>
        <cfvo type="percent" val="33"/>
        <cfvo type="percent" val="67"/>
      </iconSet>
    </cfRule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I110">
    <cfRule type="iconSet" priority="17">
      <iconSet iconSet="3Arrows">
        <cfvo type="percent" val="0"/>
        <cfvo type="percent" val="33"/>
        <cfvo type="percent" val="67"/>
      </iconSet>
    </cfRule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I112">
    <cfRule type="iconSet" priority="15">
      <iconSet iconSet="3Arrows">
        <cfvo type="percent" val="0"/>
        <cfvo type="percent" val="33"/>
        <cfvo type="percent" val="67"/>
      </iconSet>
    </cfRule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I113">
    <cfRule type="iconSet" priority="13">
      <iconSet iconSet="3Arrows">
        <cfvo type="percent" val="0"/>
        <cfvo type="percent" val="33"/>
        <cfvo type="percent" val="67"/>
      </iconSet>
    </cfRule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I115">
    <cfRule type="iconSet" priority="3">
      <iconSet iconSet="3Arrows">
        <cfvo type="percent" val="0"/>
        <cfvo type="percent" val="33"/>
        <cfvo type="percent" val="67"/>
      </iconSe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I116">
    <cfRule type="iconSet" priority="1">
      <iconSet iconSet="3Arrows">
        <cfvo type="percent" val="0"/>
        <cfvo type="percent" val="33"/>
        <cfvo type="percent" val="67"/>
      </iconSet>
    </cfRule>
    <cfRule type="iconSet" priority="2">
      <iconSet iconSet="3Arrows">
        <cfvo type="percent" val="0"/>
        <cfvo type="percent" val="33"/>
        <cfvo type="percent" val="67"/>
      </iconSet>
    </cfRule>
  </conditionalFormatting>
  <printOptions horizontalCentered="1"/>
  <pageMargins left="0.23622047244094491" right="0.23622047244094491" top="0.39370078740157483" bottom="0" header="0" footer="0"/>
  <pageSetup paperSize="9" orientation="landscape" r:id="rId1"/>
  <headerFooter>
    <oddFooter>&amp;R&amp;P</oddFooter>
  </headerFooter>
  <rowBreaks count="5" manualBreakCount="5">
    <brk id="24" max="8" man="1"/>
    <brk id="42" max="8" man="1"/>
    <brk id="60" max="8" man="1"/>
    <brk id="78" max="8" man="1"/>
    <brk id="117" max="8" man="1"/>
  </rowBreaks>
  <colBreaks count="1" manualBreakCount="1">
    <brk id="9" max="1048575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FCCD2D-5976-4695-806B-317FEC38781B}">
  <sheetPr>
    <tabColor theme="9" tint="-0.249977111117893"/>
  </sheetPr>
  <dimension ref="A1:K151"/>
  <sheetViews>
    <sheetView topLeftCell="A70" zoomScale="120" zoomScaleNormal="120" workbookViewId="0">
      <selection activeCell="M78" sqref="M78"/>
    </sheetView>
  </sheetViews>
  <sheetFormatPr defaultColWidth="9" defaultRowHeight="17.399999999999999"/>
  <cols>
    <col min="1" max="1" width="4.33203125" style="233" customWidth="1"/>
    <col min="2" max="2" width="24.88671875" style="254" customWidth="1"/>
    <col min="3" max="3" width="15.6640625" style="255" customWidth="1"/>
    <col min="4" max="4" width="15.6640625" style="256" customWidth="1"/>
    <col min="5" max="5" width="11.33203125" style="233" customWidth="1"/>
    <col min="6" max="7" width="15.88671875" style="256" customWidth="1"/>
    <col min="8" max="8" width="13.44140625" style="240" customWidth="1"/>
    <col min="9" max="9" width="15.44140625" style="233" customWidth="1"/>
    <col min="10" max="10" width="9.33203125" style="99" customWidth="1"/>
    <col min="11" max="12" width="9" style="99" customWidth="1"/>
    <col min="13" max="13" width="9.109375" style="99" customWidth="1"/>
    <col min="14" max="16384" width="9" style="99"/>
  </cols>
  <sheetData>
    <row r="1" spans="1:10" ht="21">
      <c r="A1" s="713" t="s">
        <v>1542</v>
      </c>
      <c r="B1" s="713"/>
      <c r="C1" s="713"/>
      <c r="D1" s="713"/>
      <c r="E1" s="713"/>
      <c r="F1" s="713"/>
      <c r="G1" s="713"/>
      <c r="H1" s="713"/>
      <c r="I1" s="713"/>
    </row>
    <row r="2" spans="1:10" ht="21.75" customHeight="1">
      <c r="A2" s="749" t="s">
        <v>1553</v>
      </c>
      <c r="B2" s="749"/>
      <c r="C2" s="749"/>
      <c r="D2" s="749"/>
      <c r="E2" s="749"/>
      <c r="F2" s="749"/>
      <c r="G2" s="749"/>
      <c r="H2" s="749"/>
      <c r="I2" s="749"/>
    </row>
    <row r="3" spans="1:10" ht="21.75" customHeight="1">
      <c r="A3" s="750" t="s">
        <v>0</v>
      </c>
      <c r="B3" s="749"/>
      <c r="C3" s="749"/>
      <c r="D3" s="749"/>
      <c r="E3" s="749"/>
      <c r="F3" s="749"/>
      <c r="G3" s="749"/>
      <c r="H3" s="749"/>
      <c r="I3" s="749"/>
    </row>
    <row r="4" spans="1:10" ht="21.75" customHeight="1">
      <c r="A4" s="751" t="s">
        <v>1</v>
      </c>
      <c r="B4" s="754" t="s">
        <v>2</v>
      </c>
      <c r="C4" s="101" t="s">
        <v>3</v>
      </c>
      <c r="D4" s="757" t="s">
        <v>4</v>
      </c>
      <c r="E4" s="751" t="s">
        <v>5</v>
      </c>
      <c r="F4" s="102" t="s">
        <v>6</v>
      </c>
      <c r="G4" s="102" t="s">
        <v>7</v>
      </c>
      <c r="H4" s="100" t="s">
        <v>8</v>
      </c>
      <c r="I4" s="103" t="s">
        <v>9</v>
      </c>
    </row>
    <row r="5" spans="1:10" ht="21.75" customHeight="1">
      <c r="A5" s="752"/>
      <c r="B5" s="755"/>
      <c r="C5" s="105" t="s">
        <v>10</v>
      </c>
      <c r="D5" s="758"/>
      <c r="E5" s="752"/>
      <c r="F5" s="106" t="s">
        <v>11</v>
      </c>
      <c r="G5" s="106" t="s">
        <v>12</v>
      </c>
      <c r="H5" s="104" t="s">
        <v>13</v>
      </c>
      <c r="I5" s="107" t="s">
        <v>14</v>
      </c>
    </row>
    <row r="6" spans="1:10" ht="21.75" customHeight="1">
      <c r="A6" s="753"/>
      <c r="B6" s="756"/>
      <c r="C6" s="109"/>
      <c r="D6" s="759"/>
      <c r="E6" s="753"/>
      <c r="F6" s="111"/>
      <c r="G6" s="110" t="s">
        <v>15</v>
      </c>
      <c r="H6" s="108"/>
      <c r="I6" s="112" t="s">
        <v>16</v>
      </c>
    </row>
    <row r="7" spans="1:10" ht="21.75" customHeight="1">
      <c r="A7" s="113">
        <v>1</v>
      </c>
      <c r="B7" s="817" t="s">
        <v>629</v>
      </c>
      <c r="C7" s="115">
        <v>8250</v>
      </c>
      <c r="D7" s="115">
        <v>8250</v>
      </c>
      <c r="E7" s="141" t="s">
        <v>20</v>
      </c>
      <c r="F7" s="189" t="s">
        <v>549</v>
      </c>
      <c r="G7" s="189" t="s">
        <v>549</v>
      </c>
      <c r="H7" s="117" t="s">
        <v>17</v>
      </c>
      <c r="I7" s="144" t="s">
        <v>631</v>
      </c>
      <c r="J7" s="99" t="s">
        <v>94</v>
      </c>
    </row>
    <row r="8" spans="1:10" ht="21.75" customHeight="1">
      <c r="A8" s="113"/>
      <c r="B8" s="817"/>
      <c r="C8" s="120"/>
      <c r="D8" s="121"/>
      <c r="E8" s="113"/>
      <c r="F8" s="115">
        <v>8250</v>
      </c>
      <c r="G8" s="115">
        <v>8250</v>
      </c>
      <c r="H8" s="117" t="s">
        <v>18</v>
      </c>
      <c r="I8" s="122" t="s">
        <v>632</v>
      </c>
    </row>
    <row r="9" spans="1:10" ht="30" customHeight="1">
      <c r="A9" s="123"/>
      <c r="B9" s="817"/>
      <c r="C9" s="125"/>
      <c r="D9" s="286"/>
      <c r="E9" s="113"/>
      <c r="F9" s="333"/>
      <c r="G9" s="333"/>
      <c r="H9" s="117" t="s">
        <v>19</v>
      </c>
      <c r="I9" s="334"/>
    </row>
    <row r="10" spans="1:10" ht="21.75" customHeight="1">
      <c r="A10" s="113">
        <v>2</v>
      </c>
      <c r="B10" s="802" t="s">
        <v>633</v>
      </c>
      <c r="C10" s="115">
        <v>50000</v>
      </c>
      <c r="D10" s="115">
        <v>50000</v>
      </c>
      <c r="E10" s="141" t="s">
        <v>20</v>
      </c>
      <c r="F10" s="192" t="s">
        <v>634</v>
      </c>
      <c r="G10" s="192" t="s">
        <v>133</v>
      </c>
      <c r="H10" s="143" t="s">
        <v>17</v>
      </c>
      <c r="I10" s="144" t="s">
        <v>635</v>
      </c>
    </row>
    <row r="11" spans="1:10" ht="21.75" customHeight="1">
      <c r="A11" s="113"/>
      <c r="B11" s="803"/>
      <c r="C11" s="120"/>
      <c r="D11" s="121"/>
      <c r="E11" s="113"/>
      <c r="F11" s="230">
        <v>42800</v>
      </c>
      <c r="G11" s="230">
        <v>42800</v>
      </c>
      <c r="H11" s="117" t="s">
        <v>18</v>
      </c>
      <c r="I11" s="122" t="s">
        <v>636</v>
      </c>
    </row>
    <row r="12" spans="1:10" ht="21.75" customHeight="1">
      <c r="A12" s="123"/>
      <c r="B12" s="804"/>
      <c r="C12" s="125"/>
      <c r="D12" s="126"/>
      <c r="E12" s="123"/>
      <c r="F12" s="115"/>
      <c r="G12" s="115"/>
      <c r="H12" s="128" t="s">
        <v>19</v>
      </c>
      <c r="I12" s="129"/>
    </row>
    <row r="13" spans="1:10" ht="21.75" customHeight="1">
      <c r="A13" s="113">
        <v>3</v>
      </c>
      <c r="B13" s="805" t="s">
        <v>640</v>
      </c>
      <c r="C13" s="115">
        <v>2130</v>
      </c>
      <c r="D13" s="115">
        <v>2130</v>
      </c>
      <c r="E13" s="141" t="s">
        <v>20</v>
      </c>
      <c r="F13" s="131" t="s">
        <v>22</v>
      </c>
      <c r="G13" s="134" t="str">
        <f>F13</f>
        <v>หจก.สาธิตและพิทยา</v>
      </c>
      <c r="H13" s="143" t="s">
        <v>17</v>
      </c>
      <c r="I13" s="144" t="s">
        <v>486</v>
      </c>
    </row>
    <row r="14" spans="1:10" ht="21.75" customHeight="1">
      <c r="A14" s="113"/>
      <c r="B14" s="806"/>
      <c r="C14" s="115"/>
      <c r="D14" s="130"/>
      <c r="E14" s="113"/>
      <c r="F14" s="115">
        <v>2130</v>
      </c>
      <c r="G14" s="115">
        <v>2130</v>
      </c>
      <c r="H14" s="117" t="s">
        <v>18</v>
      </c>
      <c r="I14" s="122" t="s">
        <v>645</v>
      </c>
    </row>
    <row r="15" spans="1:10" ht="21.75" customHeight="1">
      <c r="A15" s="123"/>
      <c r="B15" s="807"/>
      <c r="C15" s="135"/>
      <c r="D15" s="136"/>
      <c r="E15" s="123"/>
      <c r="F15" s="133"/>
      <c r="G15" s="133"/>
      <c r="H15" s="128" t="s">
        <v>19</v>
      </c>
      <c r="I15" s="129"/>
    </row>
    <row r="16" spans="1:10" ht="21.75" customHeight="1">
      <c r="A16" s="113">
        <v>4</v>
      </c>
      <c r="B16" s="805" t="s">
        <v>637</v>
      </c>
      <c r="C16" s="115">
        <v>50000</v>
      </c>
      <c r="D16" s="115">
        <v>50000</v>
      </c>
      <c r="E16" s="141" t="s">
        <v>20</v>
      </c>
      <c r="F16" s="178" t="s">
        <v>90</v>
      </c>
      <c r="G16" s="178" t="s">
        <v>90</v>
      </c>
      <c r="H16" s="143" t="s">
        <v>17</v>
      </c>
      <c r="I16" s="144" t="s">
        <v>638</v>
      </c>
    </row>
    <row r="17" spans="1:11" ht="21.75" customHeight="1">
      <c r="A17" s="113"/>
      <c r="B17" s="806"/>
      <c r="C17" s="115"/>
      <c r="D17" s="130"/>
      <c r="E17" s="113"/>
      <c r="F17" s="115">
        <v>49700</v>
      </c>
      <c r="G17" s="115">
        <v>49700</v>
      </c>
      <c r="H17" s="117" t="s">
        <v>18</v>
      </c>
      <c r="I17" s="122" t="s">
        <v>639</v>
      </c>
    </row>
    <row r="18" spans="1:11" ht="21.75" customHeight="1">
      <c r="A18" s="123"/>
      <c r="B18" s="807"/>
      <c r="C18" s="135"/>
      <c r="D18" s="136"/>
      <c r="E18" s="123"/>
      <c r="F18" s="133"/>
      <c r="G18" s="133"/>
      <c r="H18" s="128" t="s">
        <v>19</v>
      </c>
      <c r="I18" s="129"/>
      <c r="K18" s="99" t="s">
        <v>96</v>
      </c>
    </row>
    <row r="19" spans="1:11" ht="21.75" customHeight="1">
      <c r="A19" s="113">
        <v>5</v>
      </c>
      <c r="B19" s="802" t="s">
        <v>641</v>
      </c>
      <c r="C19" s="115">
        <v>6500</v>
      </c>
      <c r="D19" s="115">
        <v>6500</v>
      </c>
      <c r="E19" s="113" t="s">
        <v>20</v>
      </c>
      <c r="F19" s="501" t="s">
        <v>644</v>
      </c>
      <c r="G19" s="502" t="s">
        <v>642</v>
      </c>
      <c r="H19" s="143" t="s">
        <v>17</v>
      </c>
      <c r="I19" s="144" t="s">
        <v>487</v>
      </c>
    </row>
    <row r="20" spans="1:11" ht="21.75" customHeight="1">
      <c r="A20" s="113"/>
      <c r="B20" s="803"/>
      <c r="C20" s="115"/>
      <c r="D20" s="130"/>
      <c r="E20" s="113"/>
      <c r="F20" s="206" t="s">
        <v>643</v>
      </c>
      <c r="G20" s="206" t="s">
        <v>643</v>
      </c>
      <c r="H20" s="117" t="s">
        <v>18</v>
      </c>
      <c r="I20" s="122" t="s">
        <v>639</v>
      </c>
    </row>
    <row r="21" spans="1:11" ht="21.75" customHeight="1">
      <c r="A21" s="123"/>
      <c r="B21" s="804"/>
      <c r="C21" s="135"/>
      <c r="D21" s="126"/>
      <c r="E21" s="123"/>
      <c r="F21" s="137">
        <v>6300</v>
      </c>
      <c r="G21" s="137">
        <v>6300</v>
      </c>
      <c r="H21" s="128" t="s">
        <v>19</v>
      </c>
      <c r="I21" s="129"/>
    </row>
    <row r="22" spans="1:11" ht="21.75" customHeight="1">
      <c r="A22" s="113">
        <v>6</v>
      </c>
      <c r="B22" s="802" t="s">
        <v>646</v>
      </c>
      <c r="C22" s="115">
        <v>30000</v>
      </c>
      <c r="D22" s="115">
        <v>30000</v>
      </c>
      <c r="E22" s="141" t="s">
        <v>20</v>
      </c>
      <c r="F22" s="189" t="s">
        <v>111</v>
      </c>
      <c r="G22" s="189" t="s">
        <v>111</v>
      </c>
      <c r="H22" s="143" t="s">
        <v>17</v>
      </c>
      <c r="I22" s="144" t="s">
        <v>492</v>
      </c>
    </row>
    <row r="23" spans="1:11" ht="21.75" customHeight="1">
      <c r="A23" s="113"/>
      <c r="B23" s="803"/>
      <c r="C23" s="115"/>
      <c r="D23" s="121"/>
      <c r="E23" s="113"/>
      <c r="F23" s="206" t="s">
        <v>153</v>
      </c>
      <c r="G23" s="206" t="s">
        <v>153</v>
      </c>
      <c r="H23" s="117" t="s">
        <v>18</v>
      </c>
      <c r="I23" s="122" t="s">
        <v>639</v>
      </c>
    </row>
    <row r="24" spans="1:11" ht="21.6" customHeight="1">
      <c r="A24" s="123"/>
      <c r="B24" s="804"/>
      <c r="C24" s="135"/>
      <c r="D24" s="126"/>
      <c r="E24" s="123"/>
      <c r="F24" s="147">
        <v>28281</v>
      </c>
      <c r="G24" s="135">
        <v>28281</v>
      </c>
      <c r="H24" s="128" t="s">
        <v>19</v>
      </c>
      <c r="I24" s="129"/>
    </row>
    <row r="25" spans="1:11" ht="21.75" customHeight="1">
      <c r="A25" s="279">
        <v>7</v>
      </c>
      <c r="B25" s="818" t="s">
        <v>677</v>
      </c>
      <c r="C25" s="503">
        <v>2494600</v>
      </c>
      <c r="D25" s="504">
        <v>2406680.36</v>
      </c>
      <c r="E25" s="505" t="s">
        <v>107</v>
      </c>
      <c r="F25" s="506" t="s">
        <v>111</v>
      </c>
      <c r="G25" s="507" t="s">
        <v>110</v>
      </c>
      <c r="H25" s="143" t="s">
        <v>17</v>
      </c>
      <c r="I25" s="144" t="s">
        <v>163</v>
      </c>
      <c r="J25" s="508" t="s">
        <v>680</v>
      </c>
      <c r="K25" s="509"/>
    </row>
    <row r="26" spans="1:11" ht="21.75" customHeight="1">
      <c r="A26" s="510"/>
      <c r="B26" s="819"/>
      <c r="C26" s="511"/>
      <c r="D26" s="512"/>
      <c r="E26" s="513"/>
      <c r="F26" s="514" t="s">
        <v>678</v>
      </c>
      <c r="G26" s="515" t="s">
        <v>679</v>
      </c>
      <c r="H26" s="117" t="s">
        <v>108</v>
      </c>
      <c r="I26" s="122" t="s">
        <v>639</v>
      </c>
    </row>
    <row r="27" spans="1:11" ht="21.75" customHeight="1">
      <c r="A27" s="510"/>
      <c r="B27" s="819"/>
      <c r="C27" s="511"/>
      <c r="D27" s="512"/>
      <c r="E27" s="513"/>
      <c r="F27" s="516">
        <v>2200000</v>
      </c>
      <c r="G27" s="516">
        <v>2400000</v>
      </c>
      <c r="H27" s="273" t="s">
        <v>109</v>
      </c>
      <c r="I27" s="517"/>
    </row>
    <row r="28" spans="1:11" ht="21.75" customHeight="1">
      <c r="A28" s="510"/>
      <c r="B28" s="819"/>
      <c r="C28" s="511"/>
      <c r="D28" s="516"/>
      <c r="E28" s="513"/>
      <c r="F28" s="515" t="s">
        <v>110</v>
      </c>
      <c r="G28" s="515"/>
      <c r="H28" s="117"/>
      <c r="I28" s="518"/>
    </row>
    <row r="29" spans="1:11" ht="21.75" customHeight="1">
      <c r="A29" s="510"/>
      <c r="B29" s="819"/>
      <c r="C29" s="511"/>
      <c r="D29" s="512"/>
      <c r="E29" s="513"/>
      <c r="F29" s="515" t="s">
        <v>679</v>
      </c>
      <c r="G29" s="519"/>
      <c r="H29" s="117"/>
      <c r="I29" s="520"/>
    </row>
    <row r="30" spans="1:11" ht="21.75" customHeight="1">
      <c r="A30" s="521"/>
      <c r="B30" s="820"/>
      <c r="C30" s="522"/>
      <c r="D30" s="523"/>
      <c r="E30" s="524"/>
      <c r="F30" s="525">
        <v>2440000</v>
      </c>
      <c r="G30" s="522"/>
      <c r="H30" s="128"/>
      <c r="I30" s="203"/>
    </row>
    <row r="31" spans="1:11" ht="21.75" customHeight="1">
      <c r="A31" s="113">
        <v>8</v>
      </c>
      <c r="B31" s="802" t="s">
        <v>647</v>
      </c>
      <c r="C31" s="152">
        <v>2500</v>
      </c>
      <c r="D31" s="142">
        <v>2500</v>
      </c>
      <c r="E31" s="141" t="s">
        <v>20</v>
      </c>
      <c r="F31" s="131" t="s">
        <v>110</v>
      </c>
      <c r="G31" s="131" t="s">
        <v>110</v>
      </c>
      <c r="H31" s="143" t="s">
        <v>17</v>
      </c>
      <c r="I31" s="144" t="s">
        <v>493</v>
      </c>
    </row>
    <row r="32" spans="1:11" ht="21.75" customHeight="1">
      <c r="A32" s="113"/>
      <c r="B32" s="803"/>
      <c r="C32" s="115"/>
      <c r="D32" s="121"/>
      <c r="E32" s="113"/>
      <c r="F32" s="230" t="s">
        <v>517</v>
      </c>
      <c r="G32" s="230" t="s">
        <v>517</v>
      </c>
      <c r="H32" s="117" t="s">
        <v>18</v>
      </c>
      <c r="I32" s="122" t="s">
        <v>648</v>
      </c>
    </row>
    <row r="33" spans="1:9" ht="21.75" customHeight="1">
      <c r="A33" s="123"/>
      <c r="B33" s="804"/>
      <c r="C33" s="135"/>
      <c r="D33" s="126"/>
      <c r="E33" s="123"/>
      <c r="F33" s="147">
        <v>2422.48</v>
      </c>
      <c r="G33" s="135">
        <v>2422.48</v>
      </c>
      <c r="H33" s="128" t="s">
        <v>19</v>
      </c>
      <c r="I33" s="129"/>
    </row>
    <row r="34" spans="1:9" ht="21.75" customHeight="1">
      <c r="A34" s="113">
        <v>9</v>
      </c>
      <c r="B34" s="802" t="s">
        <v>649</v>
      </c>
      <c r="C34" s="142">
        <v>500</v>
      </c>
      <c r="D34" s="142">
        <v>500</v>
      </c>
      <c r="E34" s="141" t="s">
        <v>20</v>
      </c>
      <c r="F34" s="192" t="s">
        <v>88</v>
      </c>
      <c r="G34" s="192" t="s">
        <v>88</v>
      </c>
      <c r="H34" s="143" t="s">
        <v>17</v>
      </c>
      <c r="I34" s="144" t="s">
        <v>650</v>
      </c>
    </row>
    <row r="35" spans="1:9" ht="21.75" customHeight="1">
      <c r="A35" s="113"/>
      <c r="B35" s="803"/>
      <c r="C35" s="115"/>
      <c r="D35" s="121"/>
      <c r="E35" s="113"/>
      <c r="F35" s="204" t="s">
        <v>89</v>
      </c>
      <c r="G35" s="204" t="s">
        <v>89</v>
      </c>
      <c r="H35" s="117" t="s">
        <v>18</v>
      </c>
      <c r="I35" s="122" t="s">
        <v>648</v>
      </c>
    </row>
    <row r="36" spans="1:9" ht="21.75" customHeight="1">
      <c r="A36" s="123"/>
      <c r="B36" s="804"/>
      <c r="C36" s="135"/>
      <c r="D36" s="126"/>
      <c r="E36" s="123"/>
      <c r="F36" s="146">
        <v>400</v>
      </c>
      <c r="G36" s="125">
        <v>400</v>
      </c>
      <c r="H36" s="128" t="s">
        <v>19</v>
      </c>
      <c r="I36" s="129"/>
    </row>
    <row r="37" spans="1:9" ht="21.75" customHeight="1">
      <c r="A37" s="113">
        <v>10</v>
      </c>
      <c r="B37" s="802" t="s">
        <v>651</v>
      </c>
      <c r="C37" s="142">
        <v>5000</v>
      </c>
      <c r="D37" s="142">
        <v>5000</v>
      </c>
      <c r="E37" s="113" t="s">
        <v>20</v>
      </c>
      <c r="F37" s="131" t="s">
        <v>652</v>
      </c>
      <c r="G37" s="131" t="s">
        <v>652</v>
      </c>
      <c r="H37" s="143" t="s">
        <v>17</v>
      </c>
      <c r="I37" s="144" t="s">
        <v>653</v>
      </c>
    </row>
    <row r="38" spans="1:9" ht="21.75" customHeight="1">
      <c r="A38" s="113"/>
      <c r="B38" s="803"/>
      <c r="C38" s="115"/>
      <c r="D38" s="121"/>
      <c r="E38" s="113"/>
      <c r="F38" s="115">
        <v>4000</v>
      </c>
      <c r="G38" s="115">
        <v>4000</v>
      </c>
      <c r="H38" s="117" t="s">
        <v>18</v>
      </c>
      <c r="I38" s="122" t="s">
        <v>648</v>
      </c>
    </row>
    <row r="39" spans="1:9" ht="21.75" customHeight="1">
      <c r="A39" s="123"/>
      <c r="B39" s="804"/>
      <c r="C39" s="135"/>
      <c r="D39" s="126"/>
      <c r="E39" s="123"/>
      <c r="F39" s="135"/>
      <c r="G39" s="126"/>
      <c r="H39" s="128" t="s">
        <v>19</v>
      </c>
      <c r="I39" s="129"/>
    </row>
    <row r="40" spans="1:9" ht="21.75" customHeight="1">
      <c r="A40" s="141">
        <v>11</v>
      </c>
      <c r="B40" s="802" t="s">
        <v>655</v>
      </c>
      <c r="C40" s="115">
        <v>5000</v>
      </c>
      <c r="D40" s="115">
        <v>5000</v>
      </c>
      <c r="E40" s="113" t="s">
        <v>20</v>
      </c>
      <c r="F40" s="131" t="s">
        <v>87</v>
      </c>
      <c r="G40" s="131" t="s">
        <v>87</v>
      </c>
      <c r="H40" s="117" t="s">
        <v>17</v>
      </c>
      <c r="I40" s="144" t="s">
        <v>496</v>
      </c>
    </row>
    <row r="41" spans="1:9" ht="21.75" customHeight="1">
      <c r="A41" s="113"/>
      <c r="B41" s="803"/>
      <c r="C41" s="115"/>
      <c r="D41" s="121"/>
      <c r="E41" s="113"/>
      <c r="F41" s="230">
        <v>4530</v>
      </c>
      <c r="G41" s="230">
        <v>4530</v>
      </c>
      <c r="H41" s="117" t="s">
        <v>18</v>
      </c>
      <c r="I41" s="122" t="s">
        <v>657</v>
      </c>
    </row>
    <row r="42" spans="1:9" ht="21.75" customHeight="1">
      <c r="A42" s="123"/>
      <c r="B42" s="804"/>
      <c r="C42" s="135"/>
      <c r="D42" s="126"/>
      <c r="E42" s="123"/>
      <c r="F42" s="147"/>
      <c r="G42" s="125"/>
      <c r="H42" s="128" t="s">
        <v>19</v>
      </c>
      <c r="I42" s="129"/>
    </row>
    <row r="43" spans="1:9" ht="21.75" customHeight="1">
      <c r="A43" s="141">
        <v>13</v>
      </c>
      <c r="B43" s="802" t="s">
        <v>654</v>
      </c>
      <c r="C43" s="142">
        <v>15000</v>
      </c>
      <c r="D43" s="142">
        <v>15000</v>
      </c>
      <c r="E43" s="141" t="s">
        <v>20</v>
      </c>
      <c r="F43" s="131" t="s">
        <v>656</v>
      </c>
      <c r="G43" s="131" t="s">
        <v>656</v>
      </c>
      <c r="H43" s="143" t="s">
        <v>17</v>
      </c>
      <c r="I43" s="144" t="s">
        <v>499</v>
      </c>
    </row>
    <row r="44" spans="1:9" ht="21.75" customHeight="1">
      <c r="A44" s="113"/>
      <c r="B44" s="803"/>
      <c r="C44" s="115"/>
      <c r="D44" s="121"/>
      <c r="E44" s="113"/>
      <c r="F44" s="115">
        <v>14673</v>
      </c>
      <c r="G44" s="115">
        <v>14673</v>
      </c>
      <c r="H44" s="117" t="s">
        <v>18</v>
      </c>
      <c r="I44" s="122" t="s">
        <v>657</v>
      </c>
    </row>
    <row r="45" spans="1:9" ht="21.75" customHeight="1">
      <c r="A45" s="113"/>
      <c r="B45" s="804"/>
      <c r="C45" s="135"/>
      <c r="D45" s="126"/>
      <c r="E45" s="123"/>
      <c r="F45" s="147"/>
      <c r="G45" s="125"/>
      <c r="H45" s="128" t="s">
        <v>19</v>
      </c>
      <c r="I45" s="129"/>
    </row>
    <row r="46" spans="1:9" ht="21.75" customHeight="1">
      <c r="A46" s="141">
        <v>14</v>
      </c>
      <c r="B46" s="802" t="s">
        <v>658</v>
      </c>
      <c r="C46" s="142">
        <v>4000</v>
      </c>
      <c r="D46" s="142">
        <v>4000</v>
      </c>
      <c r="E46" s="141" t="s">
        <v>20</v>
      </c>
      <c r="F46" s="192" t="s">
        <v>473</v>
      </c>
      <c r="G46" s="192" t="s">
        <v>473</v>
      </c>
      <c r="H46" s="143" t="s">
        <v>17</v>
      </c>
      <c r="I46" s="144" t="s">
        <v>502</v>
      </c>
    </row>
    <row r="47" spans="1:9" ht="21.75" customHeight="1">
      <c r="A47" s="113"/>
      <c r="B47" s="803"/>
      <c r="C47" s="115"/>
      <c r="D47" s="121"/>
      <c r="E47" s="113"/>
      <c r="F47" s="145">
        <v>3691.5</v>
      </c>
      <c r="G47" s="145">
        <v>3691.5</v>
      </c>
      <c r="H47" s="117" t="s">
        <v>18</v>
      </c>
      <c r="I47" s="122" t="s">
        <v>659</v>
      </c>
    </row>
    <row r="48" spans="1:9" ht="21.75" customHeight="1">
      <c r="A48" s="123"/>
      <c r="B48" s="804"/>
      <c r="C48" s="135"/>
      <c r="D48" s="126"/>
      <c r="E48" s="123"/>
      <c r="F48" s="146"/>
      <c r="G48" s="125"/>
      <c r="H48" s="128" t="s">
        <v>19</v>
      </c>
      <c r="I48" s="129"/>
    </row>
    <row r="49" spans="1:9" ht="21.75" customHeight="1">
      <c r="A49" s="141">
        <v>15</v>
      </c>
      <c r="B49" s="802" t="s">
        <v>660</v>
      </c>
      <c r="C49" s="142">
        <v>1200</v>
      </c>
      <c r="D49" s="142">
        <v>1200</v>
      </c>
      <c r="E49" s="141" t="s">
        <v>20</v>
      </c>
      <c r="F49" s="192" t="s">
        <v>661</v>
      </c>
      <c r="G49" s="192" t="s">
        <v>661</v>
      </c>
      <c r="H49" s="143" t="s">
        <v>17</v>
      </c>
      <c r="I49" s="144" t="s">
        <v>666</v>
      </c>
    </row>
    <row r="50" spans="1:9" ht="21.75" customHeight="1">
      <c r="A50" s="113"/>
      <c r="B50" s="803"/>
      <c r="C50" s="115"/>
      <c r="D50" s="121"/>
      <c r="E50" s="113"/>
      <c r="F50" s="487" t="s">
        <v>662</v>
      </c>
      <c r="G50" s="487" t="s">
        <v>662</v>
      </c>
      <c r="H50" s="117" t="s">
        <v>18</v>
      </c>
      <c r="I50" s="122" t="s">
        <v>659</v>
      </c>
    </row>
    <row r="51" spans="1:9" ht="21.75" customHeight="1">
      <c r="A51" s="123"/>
      <c r="B51" s="804"/>
      <c r="C51" s="115"/>
      <c r="D51" s="121"/>
      <c r="E51" s="113"/>
      <c r="F51" s="115">
        <v>1200</v>
      </c>
      <c r="G51" s="285">
        <v>1200</v>
      </c>
      <c r="H51" s="128" t="s">
        <v>19</v>
      </c>
      <c r="I51" s="337"/>
    </row>
    <row r="52" spans="1:9" ht="21.75" customHeight="1">
      <c r="A52" s="141">
        <v>16</v>
      </c>
      <c r="B52" s="802" t="s">
        <v>663</v>
      </c>
      <c r="C52" s="142">
        <v>20000</v>
      </c>
      <c r="D52" s="142">
        <v>20000</v>
      </c>
      <c r="E52" s="141" t="s">
        <v>20</v>
      </c>
      <c r="F52" s="131" t="s">
        <v>561</v>
      </c>
      <c r="G52" s="131" t="s">
        <v>561</v>
      </c>
      <c r="H52" s="143" t="s">
        <v>17</v>
      </c>
      <c r="I52" s="144" t="s">
        <v>664</v>
      </c>
    </row>
    <row r="53" spans="1:9" ht="21.75" customHeight="1">
      <c r="A53" s="113"/>
      <c r="B53" s="803"/>
      <c r="C53" s="115"/>
      <c r="D53" s="130"/>
      <c r="E53" s="113"/>
      <c r="F53" s="204">
        <v>19910</v>
      </c>
      <c r="G53" s="204">
        <v>19910</v>
      </c>
      <c r="H53" s="117" t="s">
        <v>18</v>
      </c>
      <c r="I53" s="122" t="s">
        <v>665</v>
      </c>
    </row>
    <row r="54" spans="1:9" ht="21.75" customHeight="1">
      <c r="A54" s="113"/>
      <c r="B54" s="804"/>
      <c r="C54" s="135"/>
      <c r="D54" s="136"/>
      <c r="E54" s="123"/>
      <c r="F54" s="155"/>
      <c r="G54" s="155"/>
      <c r="H54" s="128" t="s">
        <v>19</v>
      </c>
      <c r="I54" s="129"/>
    </row>
    <row r="55" spans="1:9" ht="21.75" customHeight="1">
      <c r="A55" s="141">
        <v>17</v>
      </c>
      <c r="B55" s="802" t="s">
        <v>667</v>
      </c>
      <c r="C55" s="142">
        <v>3000</v>
      </c>
      <c r="D55" s="142">
        <v>3000</v>
      </c>
      <c r="E55" s="113" t="s">
        <v>20</v>
      </c>
      <c r="F55" s="151" t="s">
        <v>148</v>
      </c>
      <c r="G55" s="159" t="s">
        <v>148</v>
      </c>
      <c r="H55" s="143" t="s">
        <v>17</v>
      </c>
      <c r="I55" s="144" t="s">
        <v>668</v>
      </c>
    </row>
    <row r="56" spans="1:9" ht="21.75" customHeight="1">
      <c r="A56" s="113"/>
      <c r="B56" s="803"/>
      <c r="C56" s="115"/>
      <c r="D56" s="130"/>
      <c r="E56" s="113"/>
      <c r="F56" s="130" t="s">
        <v>149</v>
      </c>
      <c r="G56" s="130" t="s">
        <v>149</v>
      </c>
      <c r="H56" s="117" t="s">
        <v>18</v>
      </c>
      <c r="I56" s="122" t="s">
        <v>665</v>
      </c>
    </row>
    <row r="57" spans="1:9" ht="21.75" customHeight="1">
      <c r="A57" s="123"/>
      <c r="B57" s="804"/>
      <c r="C57" s="135"/>
      <c r="D57" s="136"/>
      <c r="E57" s="123"/>
      <c r="F57" s="169">
        <v>2996</v>
      </c>
      <c r="G57" s="169">
        <v>2996</v>
      </c>
      <c r="H57" s="128" t="s">
        <v>19</v>
      </c>
      <c r="I57" s="129"/>
    </row>
    <row r="58" spans="1:9" ht="21.75" customHeight="1">
      <c r="A58" s="141">
        <v>18</v>
      </c>
      <c r="B58" s="802" t="s">
        <v>681</v>
      </c>
      <c r="C58" s="142">
        <v>19000</v>
      </c>
      <c r="D58" s="142">
        <v>19000</v>
      </c>
      <c r="E58" s="113" t="s">
        <v>20</v>
      </c>
      <c r="F58" s="151" t="s">
        <v>688</v>
      </c>
      <c r="G58" s="151" t="s">
        <v>688</v>
      </c>
      <c r="H58" s="143" t="s">
        <v>17</v>
      </c>
      <c r="I58" s="144" t="s">
        <v>174</v>
      </c>
    </row>
    <row r="59" spans="1:9" ht="21.75" customHeight="1">
      <c r="A59" s="113"/>
      <c r="B59" s="803"/>
      <c r="C59" s="115"/>
      <c r="D59" s="121"/>
      <c r="E59" s="113"/>
      <c r="F59" s="130">
        <v>19000</v>
      </c>
      <c r="G59" s="130">
        <v>19000</v>
      </c>
      <c r="H59" s="117" t="s">
        <v>18</v>
      </c>
      <c r="I59" s="122" t="s">
        <v>665</v>
      </c>
    </row>
    <row r="60" spans="1:9" ht="21.75" customHeight="1">
      <c r="A60" s="123"/>
      <c r="B60" s="804"/>
      <c r="C60" s="135"/>
      <c r="D60" s="126"/>
      <c r="E60" s="123"/>
      <c r="F60" s="147"/>
      <c r="G60" s="125"/>
      <c r="H60" s="128" t="s">
        <v>19</v>
      </c>
      <c r="I60" s="129"/>
    </row>
    <row r="61" spans="1:9" ht="21.75" customHeight="1">
      <c r="A61" s="141">
        <v>19</v>
      </c>
      <c r="B61" s="802" t="s">
        <v>669</v>
      </c>
      <c r="C61" s="152">
        <v>12000</v>
      </c>
      <c r="D61" s="142">
        <v>12000</v>
      </c>
      <c r="E61" s="141" t="s">
        <v>20</v>
      </c>
      <c r="F61" s="151" t="s">
        <v>670</v>
      </c>
      <c r="G61" s="151" t="s">
        <v>670</v>
      </c>
      <c r="H61" s="143" t="s">
        <v>17</v>
      </c>
      <c r="I61" s="144" t="s">
        <v>504</v>
      </c>
    </row>
    <row r="62" spans="1:9" ht="21.75" customHeight="1">
      <c r="A62" s="113"/>
      <c r="B62" s="803"/>
      <c r="C62" s="115"/>
      <c r="D62" s="130"/>
      <c r="E62" s="113"/>
      <c r="F62" s="130" t="s">
        <v>671</v>
      </c>
      <c r="G62" s="130" t="s">
        <v>671</v>
      </c>
      <c r="H62" s="117" t="s">
        <v>18</v>
      </c>
      <c r="I62" s="122" t="s">
        <v>672</v>
      </c>
    </row>
    <row r="63" spans="1:9" ht="21.75" customHeight="1">
      <c r="A63" s="123"/>
      <c r="B63" s="804"/>
      <c r="C63" s="135"/>
      <c r="D63" s="136"/>
      <c r="E63" s="123"/>
      <c r="F63" s="115">
        <v>11900</v>
      </c>
      <c r="G63" s="115">
        <v>11900</v>
      </c>
      <c r="H63" s="128" t="s">
        <v>19</v>
      </c>
      <c r="I63" s="129"/>
    </row>
    <row r="64" spans="1:9" ht="21.75" customHeight="1">
      <c r="A64" s="141">
        <v>20</v>
      </c>
      <c r="B64" s="802" t="s">
        <v>673</v>
      </c>
      <c r="C64" s="115">
        <v>5000</v>
      </c>
      <c r="D64" s="115">
        <v>5000</v>
      </c>
      <c r="E64" s="113" t="s">
        <v>20</v>
      </c>
      <c r="F64" s="192" t="s">
        <v>674</v>
      </c>
      <c r="G64" s="192" t="s">
        <v>674</v>
      </c>
      <c r="H64" s="143" t="s">
        <v>17</v>
      </c>
      <c r="I64" s="144" t="s">
        <v>504</v>
      </c>
    </row>
    <row r="65" spans="1:9" ht="21.75" customHeight="1">
      <c r="A65" s="113"/>
      <c r="B65" s="803"/>
      <c r="C65" s="115"/>
      <c r="D65" s="130"/>
      <c r="E65" s="113"/>
      <c r="F65" s="206" t="s">
        <v>579</v>
      </c>
      <c r="G65" s="206" t="s">
        <v>579</v>
      </c>
      <c r="H65" s="117" t="s">
        <v>18</v>
      </c>
      <c r="I65" s="122" t="s">
        <v>672</v>
      </c>
    </row>
    <row r="66" spans="1:9" ht="21.75" customHeight="1">
      <c r="A66" s="123"/>
      <c r="B66" s="804"/>
      <c r="C66" s="135"/>
      <c r="D66" s="136"/>
      <c r="E66" s="123"/>
      <c r="F66" s="115">
        <v>4500</v>
      </c>
      <c r="G66" s="115">
        <v>4500</v>
      </c>
      <c r="H66" s="128" t="s">
        <v>19</v>
      </c>
      <c r="I66" s="129"/>
    </row>
    <row r="67" spans="1:9" ht="21.75" customHeight="1">
      <c r="A67" s="141">
        <v>21</v>
      </c>
      <c r="B67" s="802" t="s">
        <v>675</v>
      </c>
      <c r="C67" s="142">
        <v>4100</v>
      </c>
      <c r="D67" s="142">
        <v>4100</v>
      </c>
      <c r="E67" s="141" t="s">
        <v>20</v>
      </c>
      <c r="F67" s="151" t="s">
        <v>670</v>
      </c>
      <c r="G67" s="151" t="s">
        <v>670</v>
      </c>
      <c r="H67" s="143" t="s">
        <v>17</v>
      </c>
      <c r="I67" s="144" t="s">
        <v>676</v>
      </c>
    </row>
    <row r="68" spans="1:9" ht="21.75" customHeight="1">
      <c r="A68" s="113"/>
      <c r="B68" s="803"/>
      <c r="C68" s="115"/>
      <c r="D68" s="121"/>
      <c r="E68" s="113"/>
      <c r="F68" s="130" t="s">
        <v>671</v>
      </c>
      <c r="G68" s="130" t="s">
        <v>671</v>
      </c>
      <c r="H68" s="117" t="s">
        <v>18</v>
      </c>
      <c r="I68" s="122" t="s">
        <v>672</v>
      </c>
    </row>
    <row r="69" spans="1:9" ht="21.75" customHeight="1">
      <c r="A69" s="123"/>
      <c r="B69" s="804"/>
      <c r="C69" s="135"/>
      <c r="D69" s="126"/>
      <c r="E69" s="123"/>
      <c r="F69" s="147">
        <v>4066</v>
      </c>
      <c r="G69" s="125">
        <v>4066</v>
      </c>
      <c r="H69" s="128" t="s">
        <v>19</v>
      </c>
      <c r="I69" s="129"/>
    </row>
    <row r="70" spans="1:9" ht="21.75" customHeight="1">
      <c r="A70" s="141">
        <v>22</v>
      </c>
      <c r="B70" s="802" t="s">
        <v>682</v>
      </c>
      <c r="C70" s="526">
        <v>1452000</v>
      </c>
      <c r="D70" s="526">
        <v>1452000</v>
      </c>
      <c r="E70" s="505" t="s">
        <v>107</v>
      </c>
      <c r="F70" s="527" t="s">
        <v>686</v>
      </c>
      <c r="G70" s="527" t="s">
        <v>686</v>
      </c>
      <c r="H70" s="143" t="s">
        <v>17</v>
      </c>
      <c r="I70" s="144" t="s">
        <v>174</v>
      </c>
    </row>
    <row r="71" spans="1:9" ht="21.75" customHeight="1">
      <c r="A71" s="113"/>
      <c r="B71" s="803"/>
      <c r="C71" s="526"/>
      <c r="D71" s="526"/>
      <c r="E71" s="528"/>
      <c r="F71" s="529">
        <v>1452000</v>
      </c>
      <c r="G71" s="529">
        <v>1452000</v>
      </c>
      <c r="H71" s="117" t="s">
        <v>18</v>
      </c>
      <c r="I71" s="122" t="s">
        <v>687</v>
      </c>
    </row>
    <row r="72" spans="1:9" ht="21.75" customHeight="1">
      <c r="A72" s="113"/>
      <c r="B72" s="804"/>
      <c r="C72" s="530"/>
      <c r="D72" s="530"/>
      <c r="E72" s="531"/>
      <c r="F72" s="526"/>
      <c r="G72" s="526"/>
      <c r="H72" s="128" t="s">
        <v>19</v>
      </c>
      <c r="I72" s="129"/>
    </row>
    <row r="73" spans="1:9" ht="21.75" customHeight="1">
      <c r="A73" s="141">
        <v>23</v>
      </c>
      <c r="B73" s="802" t="s">
        <v>691</v>
      </c>
      <c r="C73" s="169">
        <v>1200</v>
      </c>
      <c r="D73" s="169">
        <v>1200</v>
      </c>
      <c r="E73" s="113" t="s">
        <v>20</v>
      </c>
      <c r="F73" s="151" t="s">
        <v>690</v>
      </c>
      <c r="G73" s="151" t="s">
        <v>690</v>
      </c>
      <c r="H73" s="143" t="s">
        <v>17</v>
      </c>
      <c r="I73" s="144" t="s">
        <v>689</v>
      </c>
    </row>
    <row r="74" spans="1:9" ht="21.75" customHeight="1">
      <c r="A74" s="113"/>
      <c r="B74" s="803"/>
      <c r="C74" s="190"/>
      <c r="D74" s="190"/>
      <c r="E74" s="113"/>
      <c r="F74" s="130">
        <v>1090</v>
      </c>
      <c r="G74" s="130">
        <v>1090</v>
      </c>
      <c r="H74" s="117" t="s">
        <v>18</v>
      </c>
      <c r="I74" s="122" t="s">
        <v>687</v>
      </c>
    </row>
    <row r="75" spans="1:9" ht="21.75" customHeight="1">
      <c r="A75" s="123"/>
      <c r="B75" s="804"/>
      <c r="C75" s="133"/>
      <c r="D75" s="133"/>
      <c r="E75" s="123"/>
      <c r="F75" s="127"/>
      <c r="G75" s="127"/>
      <c r="H75" s="128" t="s">
        <v>19</v>
      </c>
      <c r="I75" s="129"/>
    </row>
    <row r="76" spans="1:9" ht="21.75" customHeight="1">
      <c r="A76" s="141">
        <v>24</v>
      </c>
      <c r="B76" s="802" t="s">
        <v>692</v>
      </c>
      <c r="C76" s="263">
        <v>15000</v>
      </c>
      <c r="D76" s="263">
        <v>15000</v>
      </c>
      <c r="E76" s="141" t="s">
        <v>20</v>
      </c>
      <c r="F76" s="151" t="s">
        <v>148</v>
      </c>
      <c r="G76" s="159" t="s">
        <v>148</v>
      </c>
      <c r="H76" s="143" t="s">
        <v>17</v>
      </c>
      <c r="I76" s="144" t="s">
        <v>693</v>
      </c>
    </row>
    <row r="77" spans="1:9" ht="21.75" customHeight="1">
      <c r="A77" s="113"/>
      <c r="B77" s="803"/>
      <c r="C77" s="169"/>
      <c r="D77" s="262"/>
      <c r="E77" s="113"/>
      <c r="F77" s="130" t="s">
        <v>149</v>
      </c>
      <c r="G77" s="130" t="s">
        <v>149</v>
      </c>
      <c r="H77" s="117" t="s">
        <v>18</v>
      </c>
      <c r="I77" s="122" t="s">
        <v>694</v>
      </c>
    </row>
    <row r="78" spans="1:9" ht="21.75" customHeight="1">
      <c r="A78" s="123"/>
      <c r="B78" s="804"/>
      <c r="C78" s="167"/>
      <c r="D78" s="168"/>
      <c r="E78" s="123"/>
      <c r="F78" s="127">
        <v>8185.5</v>
      </c>
      <c r="G78" s="127">
        <v>8185.5</v>
      </c>
      <c r="H78" s="128" t="s">
        <v>19</v>
      </c>
      <c r="I78" s="129"/>
    </row>
    <row r="79" spans="1:9" ht="21.75" customHeight="1">
      <c r="A79" s="141">
        <v>25</v>
      </c>
      <c r="B79" s="802" t="s">
        <v>695</v>
      </c>
      <c r="C79" s="263">
        <v>1000</v>
      </c>
      <c r="D79" s="263">
        <v>1000</v>
      </c>
      <c r="E79" s="141" t="s">
        <v>20</v>
      </c>
      <c r="F79" s="131" t="s">
        <v>99</v>
      </c>
      <c r="G79" s="134" t="s">
        <v>99</v>
      </c>
      <c r="H79" s="143" t="s">
        <v>17</v>
      </c>
      <c r="I79" s="144" t="s">
        <v>696</v>
      </c>
    </row>
    <row r="80" spans="1:9" ht="21.75" customHeight="1">
      <c r="A80" s="113"/>
      <c r="B80" s="803"/>
      <c r="C80" s="169"/>
      <c r="D80" s="262"/>
      <c r="E80" s="113"/>
      <c r="F80" s="230">
        <v>500</v>
      </c>
      <c r="G80" s="230">
        <v>500</v>
      </c>
      <c r="H80" s="117" t="s">
        <v>18</v>
      </c>
      <c r="I80" s="122" t="s">
        <v>694</v>
      </c>
    </row>
    <row r="81" spans="1:10" ht="21.75" customHeight="1">
      <c r="A81" s="123"/>
      <c r="B81" s="804"/>
      <c r="C81" s="167"/>
      <c r="D81" s="168"/>
      <c r="E81" s="123"/>
      <c r="F81" s="357"/>
      <c r="G81" s="357"/>
      <c r="H81" s="128" t="s">
        <v>19</v>
      </c>
      <c r="I81" s="129"/>
    </row>
    <row r="82" spans="1:10" ht="21.75" customHeight="1">
      <c r="A82" s="141">
        <v>26</v>
      </c>
      <c r="B82" s="802" t="s">
        <v>697</v>
      </c>
      <c r="C82" s="142">
        <v>3500</v>
      </c>
      <c r="D82" s="142">
        <v>3500</v>
      </c>
      <c r="E82" s="141" t="s">
        <v>20</v>
      </c>
      <c r="F82" s="151" t="s">
        <v>148</v>
      </c>
      <c r="G82" s="159" t="s">
        <v>148</v>
      </c>
      <c r="H82" s="143" t="s">
        <v>17</v>
      </c>
      <c r="I82" s="144" t="s">
        <v>698</v>
      </c>
    </row>
    <row r="83" spans="1:10" ht="21.75" customHeight="1">
      <c r="A83" s="113"/>
      <c r="B83" s="803"/>
      <c r="C83" s="115"/>
      <c r="D83" s="121"/>
      <c r="E83" s="113"/>
      <c r="F83" s="130" t="s">
        <v>149</v>
      </c>
      <c r="G83" s="130" t="s">
        <v>149</v>
      </c>
      <c r="H83" s="117" t="s">
        <v>18</v>
      </c>
      <c r="I83" s="122" t="s">
        <v>694</v>
      </c>
    </row>
    <row r="84" spans="1:10" ht="21.75" customHeight="1">
      <c r="A84" s="123"/>
      <c r="B84" s="804"/>
      <c r="C84" s="135"/>
      <c r="D84" s="126"/>
      <c r="E84" s="123"/>
      <c r="F84" s="135">
        <v>3228.73</v>
      </c>
      <c r="G84" s="135">
        <v>3228.73</v>
      </c>
      <c r="H84" s="128" t="s">
        <v>19</v>
      </c>
      <c r="I84" s="129"/>
    </row>
    <row r="85" spans="1:10" ht="21.75" customHeight="1">
      <c r="A85" s="141">
        <v>27</v>
      </c>
      <c r="B85" s="802" t="s">
        <v>699</v>
      </c>
      <c r="C85" s="142">
        <v>6500</v>
      </c>
      <c r="D85" s="142">
        <v>6500</v>
      </c>
      <c r="E85" s="113" t="s">
        <v>20</v>
      </c>
      <c r="F85" s="178" t="s">
        <v>700</v>
      </c>
      <c r="G85" s="178" t="s">
        <v>700</v>
      </c>
      <c r="H85" s="143" t="s">
        <v>17</v>
      </c>
      <c r="I85" s="144" t="s">
        <v>701</v>
      </c>
    </row>
    <row r="86" spans="1:10" ht="21.75" customHeight="1">
      <c r="A86" s="113"/>
      <c r="B86" s="803"/>
      <c r="C86" s="115"/>
      <c r="D86" s="121"/>
      <c r="E86" s="113"/>
      <c r="F86" s="115">
        <v>6000</v>
      </c>
      <c r="G86" s="115">
        <v>6000</v>
      </c>
      <c r="H86" s="117" t="s">
        <v>18</v>
      </c>
      <c r="I86" s="122" t="s">
        <v>694</v>
      </c>
    </row>
    <row r="87" spans="1:10" ht="21.75" customHeight="1">
      <c r="A87" s="123"/>
      <c r="B87" s="804"/>
      <c r="C87" s="135"/>
      <c r="D87" s="126"/>
      <c r="E87" s="123"/>
      <c r="F87" s="135"/>
      <c r="G87" s="135"/>
      <c r="H87" s="128" t="s">
        <v>19</v>
      </c>
      <c r="I87" s="129"/>
    </row>
    <row r="88" spans="1:10" ht="21.75" customHeight="1">
      <c r="A88" s="141">
        <v>28</v>
      </c>
      <c r="B88" s="802" t="s">
        <v>702</v>
      </c>
      <c r="C88" s="183">
        <v>3500</v>
      </c>
      <c r="D88" s="183">
        <v>3500</v>
      </c>
      <c r="E88" s="141" t="s">
        <v>20</v>
      </c>
      <c r="F88" s="336" t="s">
        <v>703</v>
      </c>
      <c r="G88" s="336" t="s">
        <v>703</v>
      </c>
      <c r="H88" s="143" t="s">
        <v>17</v>
      </c>
      <c r="I88" s="144" t="s">
        <v>510</v>
      </c>
      <c r="J88" s="532">
        <v>68039401841</v>
      </c>
    </row>
    <row r="89" spans="1:10" ht="21.75" customHeight="1">
      <c r="A89" s="113"/>
      <c r="B89" s="803"/>
      <c r="C89" s="183"/>
      <c r="D89" s="184"/>
      <c r="E89" s="113"/>
      <c r="F89" s="229">
        <v>3200</v>
      </c>
      <c r="G89" s="230">
        <v>3200</v>
      </c>
      <c r="H89" s="117" t="s">
        <v>18</v>
      </c>
      <c r="I89" s="122" t="s">
        <v>694</v>
      </c>
    </row>
    <row r="90" spans="1:10" ht="21.75" customHeight="1">
      <c r="A90" s="113"/>
      <c r="B90" s="804"/>
      <c r="C90" s="186"/>
      <c r="D90" s="187"/>
      <c r="E90" s="123"/>
      <c r="F90" s="188"/>
      <c r="G90" s="188"/>
      <c r="H90" s="128" t="s">
        <v>19</v>
      </c>
      <c r="I90" s="129"/>
    </row>
    <row r="91" spans="1:10" ht="21.75" customHeight="1">
      <c r="A91" s="141">
        <v>29</v>
      </c>
      <c r="B91" s="802" t="s">
        <v>704</v>
      </c>
      <c r="C91" s="183">
        <v>10000</v>
      </c>
      <c r="D91" s="183">
        <v>10000</v>
      </c>
      <c r="E91" s="113" t="s">
        <v>20</v>
      </c>
      <c r="F91" s="131" t="s">
        <v>124</v>
      </c>
      <c r="G91" s="131" t="s">
        <v>124</v>
      </c>
      <c r="H91" s="143" t="s">
        <v>17</v>
      </c>
      <c r="I91" s="144" t="s">
        <v>512</v>
      </c>
      <c r="J91" s="532">
        <v>68039422518</v>
      </c>
    </row>
    <row r="92" spans="1:10" ht="21.75" customHeight="1">
      <c r="A92" s="113"/>
      <c r="B92" s="803"/>
      <c r="C92" s="115"/>
      <c r="D92" s="121"/>
      <c r="E92" s="113"/>
      <c r="F92" s="183">
        <v>7990</v>
      </c>
      <c r="G92" s="183">
        <v>7990</v>
      </c>
      <c r="H92" s="117" t="s">
        <v>18</v>
      </c>
      <c r="I92" s="122" t="s">
        <v>705</v>
      </c>
    </row>
    <row r="93" spans="1:10" ht="21.75" customHeight="1">
      <c r="A93" s="123"/>
      <c r="B93" s="804"/>
      <c r="C93" s="135"/>
      <c r="D93" s="126"/>
      <c r="E93" s="123"/>
      <c r="F93" s="147"/>
      <c r="G93" s="135"/>
      <c r="H93" s="128" t="s">
        <v>19</v>
      </c>
      <c r="I93" s="129"/>
    </row>
    <row r="94" spans="1:10">
      <c r="A94" s="141">
        <v>28</v>
      </c>
      <c r="B94" s="802" t="s">
        <v>706</v>
      </c>
      <c r="C94" s="359">
        <v>12000</v>
      </c>
      <c r="D94" s="359">
        <v>12000</v>
      </c>
      <c r="E94" s="141" t="s">
        <v>20</v>
      </c>
      <c r="F94" s="131" t="s">
        <v>87</v>
      </c>
      <c r="G94" s="131" t="s">
        <v>87</v>
      </c>
      <c r="H94" s="143" t="s">
        <v>17</v>
      </c>
      <c r="I94" s="144" t="s">
        <v>515</v>
      </c>
      <c r="J94" s="532">
        <v>68039429641</v>
      </c>
    </row>
    <row r="95" spans="1:10">
      <c r="A95" s="113"/>
      <c r="B95" s="803"/>
      <c r="C95" s="183"/>
      <c r="D95" s="184"/>
      <c r="E95" s="113"/>
      <c r="F95" s="204">
        <v>11134</v>
      </c>
      <c r="G95" s="204">
        <v>11134</v>
      </c>
      <c r="H95" s="117" t="s">
        <v>18</v>
      </c>
      <c r="I95" s="122" t="s">
        <v>705</v>
      </c>
    </row>
    <row r="96" spans="1:10">
      <c r="A96" s="123"/>
      <c r="B96" s="804"/>
      <c r="C96" s="186"/>
      <c r="D96" s="187"/>
      <c r="E96" s="123"/>
      <c r="F96" s="188"/>
      <c r="G96" s="188"/>
      <c r="H96" s="128" t="s">
        <v>19</v>
      </c>
      <c r="I96" s="129"/>
    </row>
    <row r="97" spans="1:10">
      <c r="A97" s="141">
        <v>29</v>
      </c>
      <c r="B97" s="802" t="s">
        <v>707</v>
      </c>
      <c r="C97" s="359">
        <v>8000</v>
      </c>
      <c r="D97" s="359">
        <v>8000</v>
      </c>
      <c r="E97" s="141" t="s">
        <v>20</v>
      </c>
      <c r="F97" s="151" t="s">
        <v>148</v>
      </c>
      <c r="G97" s="159" t="s">
        <v>148</v>
      </c>
      <c r="H97" s="143" t="s">
        <v>17</v>
      </c>
      <c r="I97" s="144" t="s">
        <v>521</v>
      </c>
      <c r="J97" s="532">
        <v>68039409432</v>
      </c>
    </row>
    <row r="98" spans="1:10">
      <c r="A98" s="113"/>
      <c r="B98" s="803"/>
      <c r="C98" s="115"/>
      <c r="D98" s="121"/>
      <c r="E98" s="113"/>
      <c r="F98" s="130" t="s">
        <v>149</v>
      </c>
      <c r="G98" s="130" t="s">
        <v>149</v>
      </c>
      <c r="H98" s="117" t="s">
        <v>18</v>
      </c>
      <c r="I98" s="122" t="s">
        <v>705</v>
      </c>
    </row>
    <row r="99" spans="1:10">
      <c r="A99" s="123"/>
      <c r="B99" s="804"/>
      <c r="C99" s="135"/>
      <c r="D99" s="126"/>
      <c r="E99" s="123"/>
      <c r="F99" s="147">
        <v>7805.65</v>
      </c>
      <c r="G99" s="147">
        <v>7805.65</v>
      </c>
      <c r="H99" s="128" t="s">
        <v>19</v>
      </c>
      <c r="I99" s="129"/>
    </row>
    <row r="100" spans="1:10">
      <c r="A100" s="141">
        <v>30</v>
      </c>
      <c r="B100" s="802" t="s">
        <v>710</v>
      </c>
      <c r="C100" s="183">
        <v>10000</v>
      </c>
      <c r="D100" s="183">
        <v>10000</v>
      </c>
      <c r="E100" s="141" t="s">
        <v>20</v>
      </c>
      <c r="F100" s="192" t="s">
        <v>711</v>
      </c>
      <c r="G100" s="192" t="s">
        <v>711</v>
      </c>
      <c r="H100" s="143" t="s">
        <v>17</v>
      </c>
      <c r="I100" s="144" t="s">
        <v>712</v>
      </c>
    </row>
    <row r="101" spans="1:10">
      <c r="A101" s="113"/>
      <c r="B101" s="803"/>
      <c r="C101" s="183"/>
      <c r="D101" s="184"/>
      <c r="E101" s="113"/>
      <c r="F101" s="204" t="s">
        <v>671</v>
      </c>
      <c r="G101" s="204" t="s">
        <v>671</v>
      </c>
      <c r="H101" s="117" t="s">
        <v>18</v>
      </c>
      <c r="I101" s="122" t="s">
        <v>705</v>
      </c>
    </row>
    <row r="102" spans="1:10">
      <c r="A102" s="113"/>
      <c r="B102" s="804"/>
      <c r="C102" s="186"/>
      <c r="D102" s="187"/>
      <c r="E102" s="123"/>
      <c r="F102" s="188">
        <v>8080</v>
      </c>
      <c r="G102" s="188">
        <v>8080</v>
      </c>
      <c r="H102" s="128" t="s">
        <v>19</v>
      </c>
      <c r="I102" s="129"/>
    </row>
    <row r="103" spans="1:10">
      <c r="A103" s="141">
        <v>31</v>
      </c>
      <c r="B103" s="802" t="s">
        <v>709</v>
      </c>
      <c r="C103" s="183">
        <v>1500</v>
      </c>
      <c r="D103" s="183">
        <v>1500</v>
      </c>
      <c r="E103" s="113" t="s">
        <v>20</v>
      </c>
      <c r="F103" s="192" t="s">
        <v>713</v>
      </c>
      <c r="G103" s="192" t="s">
        <v>713</v>
      </c>
      <c r="H103" s="143" t="s">
        <v>17</v>
      </c>
      <c r="I103" s="144" t="s">
        <v>714</v>
      </c>
    </row>
    <row r="104" spans="1:10">
      <c r="A104" s="113"/>
      <c r="B104" s="803"/>
      <c r="C104" s="115"/>
      <c r="D104" s="121"/>
      <c r="E104" s="113"/>
      <c r="F104" s="183">
        <v>1250</v>
      </c>
      <c r="G104" s="183">
        <v>1250</v>
      </c>
      <c r="H104" s="117" t="s">
        <v>18</v>
      </c>
      <c r="I104" s="122" t="s">
        <v>705</v>
      </c>
    </row>
    <row r="105" spans="1:10">
      <c r="A105" s="123"/>
      <c r="B105" s="804"/>
      <c r="C105" s="135"/>
      <c r="D105" s="126"/>
      <c r="E105" s="123"/>
      <c r="F105" s="147"/>
      <c r="G105" s="135"/>
      <c r="H105" s="128" t="s">
        <v>19</v>
      </c>
      <c r="I105" s="129"/>
    </row>
    <row r="106" spans="1:10">
      <c r="A106" s="141">
        <v>32</v>
      </c>
      <c r="B106" s="802" t="s">
        <v>715</v>
      </c>
      <c r="C106" s="183">
        <v>32500</v>
      </c>
      <c r="D106" s="183">
        <v>32500</v>
      </c>
      <c r="E106" s="141" t="s">
        <v>20</v>
      </c>
      <c r="F106" s="131" t="s">
        <v>716</v>
      </c>
      <c r="G106" s="131" t="s">
        <v>716</v>
      </c>
      <c r="H106" s="143" t="s">
        <v>17</v>
      </c>
      <c r="I106" s="144" t="s">
        <v>718</v>
      </c>
    </row>
    <row r="107" spans="1:10">
      <c r="A107" s="113"/>
      <c r="B107" s="803"/>
      <c r="C107" s="183"/>
      <c r="D107" s="184"/>
      <c r="E107" s="113"/>
      <c r="F107" s="230" t="s">
        <v>717</v>
      </c>
      <c r="G107" s="230" t="s">
        <v>717</v>
      </c>
      <c r="H107" s="117" t="s">
        <v>18</v>
      </c>
      <c r="I107" s="122" t="s">
        <v>719</v>
      </c>
    </row>
    <row r="108" spans="1:10">
      <c r="A108" s="113"/>
      <c r="B108" s="804"/>
      <c r="C108" s="186"/>
      <c r="D108" s="187"/>
      <c r="E108" s="123"/>
      <c r="F108" s="188">
        <v>32100</v>
      </c>
      <c r="G108" s="188">
        <v>32100</v>
      </c>
      <c r="H108" s="128" t="s">
        <v>19</v>
      </c>
      <c r="I108" s="129"/>
    </row>
    <row r="109" spans="1:10">
      <c r="A109" s="141">
        <v>33</v>
      </c>
      <c r="B109" s="802" t="s">
        <v>720</v>
      </c>
      <c r="C109" s="183">
        <v>2000</v>
      </c>
      <c r="D109" s="183">
        <v>2000</v>
      </c>
      <c r="E109" s="113" t="s">
        <v>20</v>
      </c>
      <c r="F109" s="131" t="s">
        <v>721</v>
      </c>
      <c r="G109" s="131" t="s">
        <v>721</v>
      </c>
      <c r="H109" s="143" t="s">
        <v>17</v>
      </c>
      <c r="I109" s="144" t="s">
        <v>722</v>
      </c>
    </row>
    <row r="110" spans="1:10">
      <c r="A110" s="113"/>
      <c r="B110" s="803"/>
      <c r="C110" s="115"/>
      <c r="D110" s="121"/>
      <c r="E110" s="113"/>
      <c r="F110" s="184">
        <v>1800</v>
      </c>
      <c r="G110" s="184">
        <v>1800</v>
      </c>
      <c r="H110" s="117" t="s">
        <v>18</v>
      </c>
      <c r="I110" s="122" t="s">
        <v>719</v>
      </c>
    </row>
    <row r="111" spans="1:10">
      <c r="A111" s="113"/>
      <c r="B111" s="804"/>
      <c r="C111" s="135"/>
      <c r="D111" s="126"/>
      <c r="E111" s="123"/>
      <c r="F111" s="147"/>
      <c r="G111" s="147"/>
      <c r="H111" s="128" t="s">
        <v>19</v>
      </c>
      <c r="I111" s="129"/>
    </row>
    <row r="112" spans="1:10">
      <c r="A112" s="141">
        <v>34</v>
      </c>
      <c r="B112" s="802" t="s">
        <v>724</v>
      </c>
      <c r="C112" s="183">
        <v>8500</v>
      </c>
      <c r="D112" s="183">
        <v>8500</v>
      </c>
      <c r="E112" s="141" t="s">
        <v>20</v>
      </c>
      <c r="F112" s="192" t="s">
        <v>88</v>
      </c>
      <c r="G112" s="192" t="s">
        <v>88</v>
      </c>
      <c r="H112" s="143" t="s">
        <v>17</v>
      </c>
      <c r="I112" s="144" t="s">
        <v>725</v>
      </c>
      <c r="J112" s="99" t="s">
        <v>723</v>
      </c>
    </row>
    <row r="113" spans="1:10">
      <c r="A113" s="113"/>
      <c r="B113" s="803"/>
      <c r="C113" s="183"/>
      <c r="D113" s="184"/>
      <c r="E113" s="113"/>
      <c r="F113" s="204" t="s">
        <v>89</v>
      </c>
      <c r="G113" s="204" t="s">
        <v>89</v>
      </c>
      <c r="H113" s="117" t="s">
        <v>18</v>
      </c>
      <c r="I113" s="122" t="s">
        <v>719</v>
      </c>
    </row>
    <row r="114" spans="1:10">
      <c r="A114" s="123"/>
      <c r="B114" s="804"/>
      <c r="C114" s="186"/>
      <c r="D114" s="187"/>
      <c r="E114" s="123"/>
      <c r="F114" s="188">
        <v>8250</v>
      </c>
      <c r="G114" s="188">
        <v>8250</v>
      </c>
      <c r="H114" s="128" t="s">
        <v>19</v>
      </c>
      <c r="I114" s="129"/>
    </row>
    <row r="115" spans="1:10">
      <c r="A115" s="141">
        <v>35</v>
      </c>
      <c r="B115" s="802" t="s">
        <v>708</v>
      </c>
      <c r="C115" s="359">
        <v>5000</v>
      </c>
      <c r="D115" s="359">
        <v>5000</v>
      </c>
      <c r="E115" s="141" t="s">
        <v>20</v>
      </c>
      <c r="F115" s="131" t="s">
        <v>101</v>
      </c>
      <c r="G115" s="131" t="s">
        <v>101</v>
      </c>
      <c r="H115" s="143" t="s">
        <v>17</v>
      </c>
      <c r="I115" s="144" t="s">
        <v>726</v>
      </c>
    </row>
    <row r="116" spans="1:10">
      <c r="A116" s="113"/>
      <c r="B116" s="803"/>
      <c r="C116" s="115"/>
      <c r="D116" s="121"/>
      <c r="E116" s="113"/>
      <c r="F116" s="184">
        <v>4954.1000000000004</v>
      </c>
      <c r="G116" s="184">
        <v>4954.1000000000004</v>
      </c>
      <c r="H116" s="117" t="s">
        <v>18</v>
      </c>
      <c r="I116" s="122" t="s">
        <v>719</v>
      </c>
    </row>
    <row r="117" spans="1:10">
      <c r="A117" s="123"/>
      <c r="B117" s="804"/>
      <c r="C117" s="135"/>
      <c r="D117" s="126"/>
      <c r="E117" s="123"/>
      <c r="F117" s="147"/>
      <c r="G117" s="147"/>
      <c r="H117" s="128" t="s">
        <v>19</v>
      </c>
      <c r="I117" s="129"/>
    </row>
    <row r="118" spans="1:10">
      <c r="A118" s="141">
        <v>36</v>
      </c>
      <c r="B118" s="802" t="s">
        <v>727</v>
      </c>
      <c r="C118" s="359">
        <v>3000</v>
      </c>
      <c r="D118" s="359">
        <v>3000</v>
      </c>
      <c r="E118" s="141" t="s">
        <v>20</v>
      </c>
      <c r="F118" s="131" t="s">
        <v>728</v>
      </c>
      <c r="G118" s="131" t="s">
        <v>728</v>
      </c>
      <c r="H118" s="143" t="s">
        <v>17</v>
      </c>
      <c r="I118" s="144" t="s">
        <v>525</v>
      </c>
      <c r="J118" s="532">
        <v>68039451730</v>
      </c>
    </row>
    <row r="119" spans="1:10">
      <c r="A119" s="113"/>
      <c r="B119" s="803"/>
      <c r="C119" s="183"/>
      <c r="D119" s="184"/>
      <c r="E119" s="113"/>
      <c r="F119" s="183">
        <v>3000</v>
      </c>
      <c r="G119" s="183">
        <v>3000</v>
      </c>
      <c r="H119" s="117" t="s">
        <v>18</v>
      </c>
      <c r="I119" s="122" t="s">
        <v>719</v>
      </c>
    </row>
    <row r="120" spans="1:10">
      <c r="A120" s="123"/>
      <c r="B120" s="804"/>
      <c r="C120" s="186"/>
      <c r="D120" s="187"/>
      <c r="E120" s="123"/>
      <c r="F120" s="188"/>
      <c r="G120" s="188"/>
      <c r="H120" s="128" t="s">
        <v>19</v>
      </c>
      <c r="I120" s="129"/>
    </row>
    <row r="121" spans="1:10">
      <c r="A121" s="141">
        <v>37</v>
      </c>
      <c r="B121" s="802" t="s">
        <v>729</v>
      </c>
      <c r="C121" s="183">
        <v>4000</v>
      </c>
      <c r="D121" s="183">
        <v>4000</v>
      </c>
      <c r="E121" s="113" t="s">
        <v>20</v>
      </c>
      <c r="F121" s="131" t="s">
        <v>101</v>
      </c>
      <c r="G121" s="131" t="s">
        <v>101</v>
      </c>
      <c r="H121" s="143" t="s">
        <v>17</v>
      </c>
      <c r="I121" s="144" t="s">
        <v>527</v>
      </c>
      <c r="J121" s="99">
        <v>68039467737</v>
      </c>
    </row>
    <row r="122" spans="1:10">
      <c r="A122" s="113"/>
      <c r="B122" s="803"/>
      <c r="C122" s="115"/>
      <c r="D122" s="121"/>
      <c r="E122" s="113"/>
      <c r="F122" s="184">
        <v>3050</v>
      </c>
      <c r="G122" s="184">
        <v>3050</v>
      </c>
      <c r="H122" s="117" t="s">
        <v>18</v>
      </c>
      <c r="I122" s="122" t="s">
        <v>719</v>
      </c>
    </row>
    <row r="123" spans="1:10">
      <c r="A123" s="113"/>
      <c r="B123" s="804"/>
      <c r="C123" s="135"/>
      <c r="D123" s="126"/>
      <c r="E123" s="123"/>
      <c r="F123" s="147"/>
      <c r="G123" s="147"/>
      <c r="H123" s="128" t="s">
        <v>19</v>
      </c>
      <c r="I123" s="129"/>
    </row>
    <row r="124" spans="1:10">
      <c r="A124" s="141">
        <v>38</v>
      </c>
      <c r="B124" s="802" t="s">
        <v>730</v>
      </c>
      <c r="C124" s="183">
        <v>3000</v>
      </c>
      <c r="D124" s="183">
        <v>3000</v>
      </c>
      <c r="E124" s="141" t="s">
        <v>20</v>
      </c>
      <c r="F124" s="131" t="s">
        <v>87</v>
      </c>
      <c r="G124" s="131" t="s">
        <v>87</v>
      </c>
      <c r="H124" s="143" t="s">
        <v>17</v>
      </c>
      <c r="I124" s="144" t="s">
        <v>529</v>
      </c>
      <c r="J124" s="532">
        <v>68039477729</v>
      </c>
    </row>
    <row r="125" spans="1:10">
      <c r="A125" s="113"/>
      <c r="B125" s="803"/>
      <c r="C125" s="183"/>
      <c r="D125" s="184"/>
      <c r="E125" s="113"/>
      <c r="F125" s="204">
        <v>2450</v>
      </c>
      <c r="G125" s="204">
        <v>2450</v>
      </c>
      <c r="H125" s="117" t="s">
        <v>18</v>
      </c>
      <c r="I125" s="122" t="s">
        <v>719</v>
      </c>
    </row>
    <row r="126" spans="1:10">
      <c r="A126" s="113"/>
      <c r="B126" s="804"/>
      <c r="C126" s="186"/>
      <c r="D126" s="187"/>
      <c r="E126" s="123"/>
      <c r="F126" s="188"/>
      <c r="G126" s="188"/>
      <c r="H126" s="128" t="s">
        <v>19</v>
      </c>
      <c r="I126" s="129"/>
    </row>
    <row r="127" spans="1:10">
      <c r="A127" s="141">
        <v>39</v>
      </c>
      <c r="B127" s="802" t="s">
        <v>723</v>
      </c>
      <c r="C127" s="183">
        <v>10000</v>
      </c>
      <c r="D127" s="183">
        <v>10000</v>
      </c>
      <c r="E127" s="113" t="s">
        <v>20</v>
      </c>
      <c r="F127" s="214" t="s">
        <v>741</v>
      </c>
      <c r="G127" s="214" t="s">
        <v>741</v>
      </c>
      <c r="H127" s="143" t="s">
        <v>17</v>
      </c>
      <c r="I127" s="144" t="s">
        <v>732</v>
      </c>
      <c r="J127" s="532">
        <v>68039574519</v>
      </c>
    </row>
    <row r="128" spans="1:10">
      <c r="A128" s="113"/>
      <c r="B128" s="803"/>
      <c r="C128" s="115"/>
      <c r="D128" s="121"/>
      <c r="E128" s="113"/>
      <c r="F128" s="183">
        <v>10000</v>
      </c>
      <c r="G128" s="183">
        <v>10000</v>
      </c>
      <c r="H128" s="117" t="s">
        <v>18</v>
      </c>
      <c r="I128" s="122" t="s">
        <v>731</v>
      </c>
    </row>
    <row r="129" spans="1:10">
      <c r="A129" s="123"/>
      <c r="B129" s="804"/>
      <c r="C129" s="135"/>
      <c r="D129" s="126"/>
      <c r="E129" s="123"/>
      <c r="F129" s="147"/>
      <c r="G129" s="147"/>
      <c r="H129" s="128" t="s">
        <v>19</v>
      </c>
      <c r="I129" s="129"/>
    </row>
    <row r="130" spans="1:10">
      <c r="A130" s="141">
        <v>40</v>
      </c>
      <c r="B130" s="802" t="s">
        <v>738</v>
      </c>
      <c r="C130" s="183">
        <v>39000</v>
      </c>
      <c r="D130" s="183">
        <v>39000</v>
      </c>
      <c r="E130" s="141" t="s">
        <v>20</v>
      </c>
      <c r="F130" s="172" t="s">
        <v>739</v>
      </c>
      <c r="G130" s="172" t="s">
        <v>739</v>
      </c>
      <c r="H130" s="143" t="s">
        <v>17</v>
      </c>
      <c r="I130" s="144" t="s">
        <v>175</v>
      </c>
      <c r="J130" s="532">
        <v>68039320345</v>
      </c>
    </row>
    <row r="131" spans="1:10">
      <c r="A131" s="113"/>
      <c r="B131" s="803"/>
      <c r="C131" s="183"/>
      <c r="D131" s="184"/>
      <c r="E131" s="113"/>
      <c r="F131" s="184" t="s">
        <v>740</v>
      </c>
      <c r="G131" s="184" t="s">
        <v>740</v>
      </c>
      <c r="H131" s="117" t="s">
        <v>18</v>
      </c>
      <c r="I131" s="122" t="s">
        <v>731</v>
      </c>
    </row>
    <row r="132" spans="1:10">
      <c r="A132" s="113"/>
      <c r="B132" s="804"/>
      <c r="C132" s="186"/>
      <c r="D132" s="187"/>
      <c r="E132" s="123"/>
      <c r="F132" s="183">
        <v>39000</v>
      </c>
      <c r="G132" s="183">
        <v>39000</v>
      </c>
      <c r="H132" s="128" t="s">
        <v>19</v>
      </c>
      <c r="I132" s="129"/>
    </row>
    <row r="133" spans="1:10" ht="20.399999999999999" customHeight="1">
      <c r="A133" s="141">
        <v>41</v>
      </c>
      <c r="B133" s="802" t="s">
        <v>733</v>
      </c>
      <c r="C133" s="183">
        <v>20000</v>
      </c>
      <c r="D133" s="183">
        <v>20000</v>
      </c>
      <c r="E133" s="141" t="s">
        <v>20</v>
      </c>
      <c r="F133" s="131" t="s">
        <v>111</v>
      </c>
      <c r="G133" s="131" t="s">
        <v>111</v>
      </c>
      <c r="H133" s="143" t="s">
        <v>17</v>
      </c>
      <c r="I133" s="144" t="s">
        <v>735</v>
      </c>
      <c r="J133" s="532">
        <v>68039576291</v>
      </c>
    </row>
    <row r="134" spans="1:10">
      <c r="A134" s="113"/>
      <c r="B134" s="803"/>
      <c r="C134" s="183"/>
      <c r="D134" s="184"/>
      <c r="E134" s="113"/>
      <c r="F134" s="204" t="s">
        <v>734</v>
      </c>
      <c r="G134" s="204" t="s">
        <v>734</v>
      </c>
      <c r="H134" s="117" t="s">
        <v>18</v>
      </c>
      <c r="I134" s="122" t="s">
        <v>736</v>
      </c>
    </row>
    <row r="135" spans="1:10">
      <c r="A135" s="123"/>
      <c r="B135" s="804"/>
      <c r="C135" s="186"/>
      <c r="D135" s="187"/>
      <c r="E135" s="123"/>
      <c r="F135" s="188">
        <v>14140</v>
      </c>
      <c r="G135" s="188">
        <v>14140</v>
      </c>
      <c r="H135" s="128" t="s">
        <v>19</v>
      </c>
      <c r="I135" s="129"/>
    </row>
    <row r="136" spans="1:10">
      <c r="A136" s="141">
        <v>42</v>
      </c>
      <c r="B136" s="802" t="s">
        <v>737</v>
      </c>
      <c r="C136" s="183">
        <v>10000</v>
      </c>
      <c r="D136" s="183">
        <v>10000</v>
      </c>
      <c r="E136" s="113" t="s">
        <v>20</v>
      </c>
      <c r="F136" s="288" t="s">
        <v>111</v>
      </c>
      <c r="G136" s="288" t="s">
        <v>111</v>
      </c>
      <c r="H136" s="143" t="s">
        <v>17</v>
      </c>
      <c r="I136" s="144" t="s">
        <v>544</v>
      </c>
      <c r="J136" s="533" t="s">
        <v>1503</v>
      </c>
    </row>
    <row r="137" spans="1:10">
      <c r="A137" s="113"/>
      <c r="B137" s="803"/>
      <c r="C137" s="115"/>
      <c r="D137" s="121"/>
      <c r="E137" s="113"/>
      <c r="F137" s="184" t="s">
        <v>153</v>
      </c>
      <c r="G137" s="184" t="s">
        <v>153</v>
      </c>
      <c r="H137" s="117" t="s">
        <v>18</v>
      </c>
      <c r="I137" s="122" t="s">
        <v>736</v>
      </c>
    </row>
    <row r="138" spans="1:10">
      <c r="A138" s="123"/>
      <c r="B138" s="804"/>
      <c r="C138" s="135"/>
      <c r="D138" s="126"/>
      <c r="E138" s="123"/>
      <c r="F138" s="147">
        <v>5949</v>
      </c>
      <c r="G138" s="147">
        <v>5949</v>
      </c>
      <c r="H138" s="128" t="s">
        <v>19</v>
      </c>
      <c r="I138" s="129"/>
    </row>
    <row r="140" spans="1:10" ht="19.2">
      <c r="B140" s="234"/>
      <c r="C140" s="494" t="s">
        <v>3</v>
      </c>
      <c r="D140" s="495" t="s">
        <v>4</v>
      </c>
      <c r="E140" s="237"/>
      <c r="F140" s="238"/>
      <c r="G140" s="496" t="s">
        <v>1465</v>
      </c>
    </row>
    <row r="141" spans="1:10" ht="19.2">
      <c r="B141" s="534" t="s">
        <v>1466</v>
      </c>
      <c r="C141" s="498">
        <f>SUM(C7:C138)</f>
        <v>4398980</v>
      </c>
      <c r="D141" s="535">
        <f>SUM(D7:D138)</f>
        <v>4311060.3599999994</v>
      </c>
      <c r="E141" s="315"/>
      <c r="F141" s="316"/>
      <c r="G141" s="366">
        <f>SUM(G7:G138)</f>
        <v>4265906.96</v>
      </c>
    </row>
    <row r="142" spans="1:10" ht="19.2">
      <c r="B142" s="536" t="s">
        <v>1547</v>
      </c>
      <c r="C142" s="498">
        <f>C25</f>
        <v>2494600</v>
      </c>
      <c r="D142" s="367"/>
      <c r="E142" s="315"/>
      <c r="F142" s="316"/>
      <c r="G142" s="366">
        <f>G27</f>
        <v>2400000</v>
      </c>
    </row>
    <row r="143" spans="1:10" ht="19.2">
      <c r="B143" s="536" t="s">
        <v>1548</v>
      </c>
      <c r="C143" s="498">
        <f>C70</f>
        <v>1452000</v>
      </c>
      <c r="D143" s="367"/>
      <c r="E143" s="315"/>
      <c r="F143" s="316"/>
      <c r="G143" s="366">
        <f>G71</f>
        <v>1452000</v>
      </c>
    </row>
    <row r="144" spans="1:10" ht="19.2">
      <c r="B144" s="537" t="s">
        <v>1490</v>
      </c>
      <c r="C144" s="538">
        <f>C141-C142-C143</f>
        <v>452380</v>
      </c>
      <c r="D144" s="367"/>
      <c r="E144" s="315"/>
      <c r="F144" s="316"/>
      <c r="G144" s="539">
        <f>G141-G142-G143</f>
        <v>413906.95999999996</v>
      </c>
    </row>
    <row r="145" spans="2:7" ht="19.2">
      <c r="B145" s="322" t="s">
        <v>1489</v>
      </c>
      <c r="C145" s="538">
        <f>C142+C143</f>
        <v>3946600</v>
      </c>
      <c r="D145" s="367"/>
      <c r="E145" s="315"/>
      <c r="F145" s="316"/>
      <c r="G145" s="539">
        <f>G142+G143</f>
        <v>3852000</v>
      </c>
    </row>
    <row r="146" spans="2:7" ht="19.2">
      <c r="B146" s="325"/>
      <c r="C146" s="373"/>
      <c r="D146" s="374"/>
      <c r="E146" s="315"/>
      <c r="F146" s="316"/>
      <c r="G146" s="316"/>
    </row>
    <row r="147" spans="2:7" ht="19.2">
      <c r="B147" s="251" t="s">
        <v>1467</v>
      </c>
      <c r="C147" s="739">
        <v>0</v>
      </c>
      <c r="D147" s="740"/>
      <c r="E147" s="315"/>
      <c r="F147" s="327" t="s">
        <v>1493</v>
      </c>
      <c r="G147" s="328" t="s">
        <v>1497</v>
      </c>
    </row>
    <row r="148" spans="2:7" ht="18">
      <c r="B148" s="251" t="s">
        <v>1468</v>
      </c>
      <c r="C148" s="741">
        <v>0</v>
      </c>
      <c r="D148" s="742"/>
      <c r="E148" s="315"/>
      <c r="F148" s="329" t="s">
        <v>1494</v>
      </c>
      <c r="G148" s="330"/>
    </row>
    <row r="149" spans="2:7" ht="18">
      <c r="B149" s="540" t="s">
        <v>20</v>
      </c>
      <c r="C149" s="812">
        <v>40</v>
      </c>
      <c r="D149" s="813"/>
      <c r="E149" s="315"/>
      <c r="F149" s="329" t="s">
        <v>1495</v>
      </c>
      <c r="G149" s="330"/>
    </row>
    <row r="150" spans="2:7" ht="18">
      <c r="B150" s="541" t="s">
        <v>107</v>
      </c>
      <c r="C150" s="814">
        <v>2</v>
      </c>
      <c r="D150" s="815"/>
      <c r="E150" s="315"/>
      <c r="F150" s="329" t="s">
        <v>1500</v>
      </c>
      <c r="G150" s="330">
        <v>1</v>
      </c>
    </row>
    <row r="151" spans="2:7" ht="18">
      <c r="B151" s="542" t="s">
        <v>1466</v>
      </c>
      <c r="C151" s="816">
        <f>C149+C150</f>
        <v>42</v>
      </c>
      <c r="D151" s="816"/>
      <c r="F151" s="329" t="s">
        <v>1498</v>
      </c>
      <c r="G151" s="330"/>
    </row>
  </sheetData>
  <mergeCells count="55">
    <mergeCell ref="A1:I1"/>
    <mergeCell ref="A2:I2"/>
    <mergeCell ref="A3:I3"/>
    <mergeCell ref="A4:A6"/>
    <mergeCell ref="B4:B6"/>
    <mergeCell ref="D4:D6"/>
    <mergeCell ref="E4:E6"/>
    <mergeCell ref="B43:B45"/>
    <mergeCell ref="B7:B9"/>
    <mergeCell ref="B10:B12"/>
    <mergeCell ref="B13:B15"/>
    <mergeCell ref="B16:B18"/>
    <mergeCell ref="B19:B21"/>
    <mergeCell ref="B22:B24"/>
    <mergeCell ref="B25:B30"/>
    <mergeCell ref="B31:B33"/>
    <mergeCell ref="B34:B36"/>
    <mergeCell ref="B37:B39"/>
    <mergeCell ref="B40:B42"/>
    <mergeCell ref="B79:B81"/>
    <mergeCell ref="B46:B48"/>
    <mergeCell ref="B49:B51"/>
    <mergeCell ref="B52:B54"/>
    <mergeCell ref="B55:B57"/>
    <mergeCell ref="B58:B60"/>
    <mergeCell ref="B61:B63"/>
    <mergeCell ref="B64:B66"/>
    <mergeCell ref="B67:B69"/>
    <mergeCell ref="B70:B72"/>
    <mergeCell ref="B73:B75"/>
    <mergeCell ref="B76:B78"/>
    <mergeCell ref="B115:B117"/>
    <mergeCell ref="B82:B84"/>
    <mergeCell ref="B85:B87"/>
    <mergeCell ref="B88:B90"/>
    <mergeCell ref="B91:B93"/>
    <mergeCell ref="B94:B96"/>
    <mergeCell ref="B97:B99"/>
    <mergeCell ref="B100:B102"/>
    <mergeCell ref="B103:B105"/>
    <mergeCell ref="B106:B108"/>
    <mergeCell ref="B109:B111"/>
    <mergeCell ref="B112:B114"/>
    <mergeCell ref="B136:B138"/>
    <mergeCell ref="B118:B120"/>
    <mergeCell ref="B121:B123"/>
    <mergeCell ref="B124:B126"/>
    <mergeCell ref="B127:B129"/>
    <mergeCell ref="B130:B132"/>
    <mergeCell ref="B133:B135"/>
    <mergeCell ref="C147:D147"/>
    <mergeCell ref="C148:D148"/>
    <mergeCell ref="C149:D149"/>
    <mergeCell ref="C150:D150"/>
    <mergeCell ref="C151:D151"/>
  </mergeCells>
  <conditionalFormatting sqref="I7">
    <cfRule type="iconSet" priority="184">
      <iconSet iconSet="3Arrows">
        <cfvo type="percent" val="0"/>
        <cfvo type="percent" val="33"/>
        <cfvo type="percent" val="67"/>
      </iconSet>
    </cfRule>
    <cfRule type="iconSet" priority="185">
      <iconSet iconSet="3Arrows">
        <cfvo type="percent" val="0"/>
        <cfvo type="percent" val="33"/>
        <cfvo type="percent" val="67"/>
      </iconSet>
    </cfRule>
  </conditionalFormatting>
  <conditionalFormatting sqref="I8">
    <cfRule type="iconSet" priority="182">
      <iconSet iconSet="3Arrows">
        <cfvo type="percent" val="0"/>
        <cfvo type="percent" val="33"/>
        <cfvo type="percent" val="67"/>
      </iconSet>
    </cfRule>
    <cfRule type="iconSet" priority="183">
      <iconSet iconSet="3Arrows">
        <cfvo type="percent" val="0"/>
        <cfvo type="percent" val="33"/>
        <cfvo type="percent" val="67"/>
      </iconSet>
    </cfRule>
  </conditionalFormatting>
  <conditionalFormatting sqref="I9">
    <cfRule type="iconSet" priority="186">
      <iconSet iconSet="3Arrows">
        <cfvo type="percent" val="0"/>
        <cfvo type="percent" val="33"/>
        <cfvo type="percent" val="67"/>
      </iconSet>
    </cfRule>
    <cfRule type="iconSet" priority="187">
      <iconSet iconSet="3Arrows">
        <cfvo type="percent" val="0"/>
        <cfvo type="percent" val="33"/>
        <cfvo type="percent" val="67"/>
      </iconSet>
    </cfRule>
  </conditionalFormatting>
  <conditionalFormatting sqref="I10">
    <cfRule type="iconSet" priority="180">
      <iconSet iconSet="3Arrows">
        <cfvo type="percent" val="0"/>
        <cfvo type="percent" val="33"/>
        <cfvo type="percent" val="67"/>
      </iconSet>
    </cfRule>
    <cfRule type="iconSet" priority="181">
      <iconSet iconSet="3Arrows">
        <cfvo type="percent" val="0"/>
        <cfvo type="percent" val="33"/>
        <cfvo type="percent" val="67"/>
      </iconSet>
    </cfRule>
  </conditionalFormatting>
  <conditionalFormatting sqref="I11">
    <cfRule type="iconSet" priority="178">
      <iconSet iconSet="3Arrows">
        <cfvo type="percent" val="0"/>
        <cfvo type="percent" val="33"/>
        <cfvo type="percent" val="67"/>
      </iconSet>
    </cfRule>
    <cfRule type="iconSet" priority="179">
      <iconSet iconSet="3Arrows">
        <cfvo type="percent" val="0"/>
        <cfvo type="percent" val="33"/>
        <cfvo type="percent" val="67"/>
      </iconSet>
    </cfRule>
  </conditionalFormatting>
  <conditionalFormatting sqref="I13">
    <cfRule type="iconSet" priority="176">
      <iconSet iconSet="3Arrows">
        <cfvo type="percent" val="0"/>
        <cfvo type="percent" val="33"/>
        <cfvo type="percent" val="67"/>
      </iconSet>
    </cfRule>
    <cfRule type="iconSet" priority="177">
      <iconSet iconSet="3Arrows">
        <cfvo type="percent" val="0"/>
        <cfvo type="percent" val="33"/>
        <cfvo type="percent" val="67"/>
      </iconSet>
    </cfRule>
  </conditionalFormatting>
  <conditionalFormatting sqref="I14">
    <cfRule type="iconSet" priority="174">
      <iconSet iconSet="3Arrows">
        <cfvo type="percent" val="0"/>
        <cfvo type="percent" val="33"/>
        <cfvo type="percent" val="67"/>
      </iconSet>
    </cfRule>
    <cfRule type="iconSet" priority="175">
      <iconSet iconSet="3Arrows">
        <cfvo type="percent" val="0"/>
        <cfvo type="percent" val="33"/>
        <cfvo type="percent" val="67"/>
      </iconSet>
    </cfRule>
  </conditionalFormatting>
  <conditionalFormatting sqref="I16">
    <cfRule type="iconSet" priority="172">
      <iconSet iconSet="3Arrows">
        <cfvo type="percent" val="0"/>
        <cfvo type="percent" val="33"/>
        <cfvo type="percent" val="67"/>
      </iconSet>
    </cfRule>
    <cfRule type="iconSet" priority="173">
      <iconSet iconSet="3Arrows">
        <cfvo type="percent" val="0"/>
        <cfvo type="percent" val="33"/>
        <cfvo type="percent" val="67"/>
      </iconSet>
    </cfRule>
  </conditionalFormatting>
  <conditionalFormatting sqref="I17">
    <cfRule type="iconSet" priority="170">
      <iconSet iconSet="3Arrows">
        <cfvo type="percent" val="0"/>
        <cfvo type="percent" val="33"/>
        <cfvo type="percent" val="67"/>
      </iconSet>
    </cfRule>
    <cfRule type="iconSet" priority="171">
      <iconSet iconSet="3Arrows">
        <cfvo type="percent" val="0"/>
        <cfvo type="percent" val="33"/>
        <cfvo type="percent" val="67"/>
      </iconSet>
    </cfRule>
  </conditionalFormatting>
  <conditionalFormatting sqref="I19">
    <cfRule type="iconSet" priority="168">
      <iconSet iconSet="3Arrows">
        <cfvo type="percent" val="0"/>
        <cfvo type="percent" val="33"/>
        <cfvo type="percent" val="67"/>
      </iconSet>
    </cfRule>
    <cfRule type="iconSet" priority="169">
      <iconSet iconSet="3Arrows">
        <cfvo type="percent" val="0"/>
        <cfvo type="percent" val="33"/>
        <cfvo type="percent" val="67"/>
      </iconSet>
    </cfRule>
  </conditionalFormatting>
  <conditionalFormatting sqref="I20">
    <cfRule type="iconSet" priority="166">
      <iconSet iconSet="3Arrows">
        <cfvo type="percent" val="0"/>
        <cfvo type="percent" val="33"/>
        <cfvo type="percent" val="67"/>
      </iconSet>
    </cfRule>
    <cfRule type="iconSet" priority="167">
      <iconSet iconSet="3Arrows">
        <cfvo type="percent" val="0"/>
        <cfvo type="percent" val="33"/>
        <cfvo type="percent" val="67"/>
      </iconSet>
    </cfRule>
  </conditionalFormatting>
  <conditionalFormatting sqref="I22">
    <cfRule type="iconSet" priority="164">
      <iconSet iconSet="3Arrows">
        <cfvo type="percent" val="0"/>
        <cfvo type="percent" val="33"/>
        <cfvo type="percent" val="67"/>
      </iconSet>
    </cfRule>
    <cfRule type="iconSet" priority="165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162">
      <iconSet iconSet="3Arrows">
        <cfvo type="percent" val="0"/>
        <cfvo type="percent" val="33"/>
        <cfvo type="percent" val="67"/>
      </iconSet>
    </cfRule>
    <cfRule type="iconSet" priority="163">
      <iconSet iconSet="3Arrows">
        <cfvo type="percent" val="0"/>
        <cfvo type="percent" val="33"/>
        <cfvo type="percent" val="67"/>
      </iconSet>
    </cfRule>
  </conditionalFormatting>
  <conditionalFormatting sqref="I25">
    <cfRule type="iconSet" priority="156">
      <iconSet iconSet="3Arrows">
        <cfvo type="percent" val="0"/>
        <cfvo type="percent" val="33"/>
        <cfvo type="percent" val="67"/>
      </iconSet>
    </cfRule>
    <cfRule type="iconSet" priority="157">
      <iconSet iconSet="3Arrows">
        <cfvo type="percent" val="0"/>
        <cfvo type="percent" val="33"/>
        <cfvo type="percent" val="67"/>
      </iconSet>
    </cfRule>
  </conditionalFormatting>
  <conditionalFormatting sqref="I26">
    <cfRule type="iconSet" priority="154">
      <iconSet iconSet="3Arrows">
        <cfvo type="percent" val="0"/>
        <cfvo type="percent" val="33"/>
        <cfvo type="percent" val="67"/>
      </iconSet>
    </cfRule>
    <cfRule type="iconSet" priority="155">
      <iconSet iconSet="3Arrows">
        <cfvo type="percent" val="0"/>
        <cfvo type="percent" val="33"/>
        <cfvo type="percent" val="67"/>
      </iconSet>
    </cfRule>
  </conditionalFormatting>
  <conditionalFormatting sqref="I28">
    <cfRule type="iconSet" priority="160">
      <iconSet iconSet="3Arrows">
        <cfvo type="percent" val="0"/>
        <cfvo type="percent" val="33"/>
        <cfvo type="percent" val="67"/>
      </iconSet>
    </cfRule>
    <cfRule type="iconSet" priority="161">
      <iconSet iconSet="3Arrows">
        <cfvo type="percent" val="0"/>
        <cfvo type="percent" val="33"/>
        <cfvo type="percent" val="67"/>
      </iconSet>
    </cfRule>
  </conditionalFormatting>
  <conditionalFormatting sqref="I29">
    <cfRule type="iconSet" priority="158">
      <iconSet iconSet="3Arrows">
        <cfvo type="percent" val="0"/>
        <cfvo type="percent" val="33"/>
        <cfvo type="percent" val="67"/>
      </iconSet>
    </cfRule>
    <cfRule type="iconSet" priority="159">
      <iconSet iconSet="3Arrows">
        <cfvo type="percent" val="0"/>
        <cfvo type="percent" val="33"/>
        <cfvo type="percent" val="67"/>
      </iconSet>
    </cfRule>
  </conditionalFormatting>
  <conditionalFormatting sqref="I31">
    <cfRule type="iconSet" priority="152">
      <iconSet iconSet="3Arrows">
        <cfvo type="percent" val="0"/>
        <cfvo type="percent" val="33"/>
        <cfvo type="percent" val="67"/>
      </iconSet>
    </cfRule>
    <cfRule type="iconSet" priority="153">
      <iconSet iconSet="3Arrows">
        <cfvo type="percent" val="0"/>
        <cfvo type="percent" val="33"/>
        <cfvo type="percent" val="67"/>
      </iconSet>
    </cfRule>
  </conditionalFormatting>
  <conditionalFormatting sqref="I32">
    <cfRule type="iconSet" priority="150">
      <iconSet iconSet="3Arrows">
        <cfvo type="percent" val="0"/>
        <cfvo type="percent" val="33"/>
        <cfvo type="percent" val="67"/>
      </iconSet>
    </cfRule>
    <cfRule type="iconSet" priority="151">
      <iconSet iconSet="3Arrows">
        <cfvo type="percent" val="0"/>
        <cfvo type="percent" val="33"/>
        <cfvo type="percent" val="67"/>
      </iconSet>
    </cfRule>
  </conditionalFormatting>
  <conditionalFormatting sqref="I34">
    <cfRule type="iconSet" priority="148">
      <iconSet iconSet="3Arrows">
        <cfvo type="percent" val="0"/>
        <cfvo type="percent" val="33"/>
        <cfvo type="percent" val="67"/>
      </iconSet>
    </cfRule>
    <cfRule type="iconSet" priority="149">
      <iconSet iconSet="3Arrows">
        <cfvo type="percent" val="0"/>
        <cfvo type="percent" val="33"/>
        <cfvo type="percent" val="67"/>
      </iconSet>
    </cfRule>
  </conditionalFormatting>
  <conditionalFormatting sqref="I35">
    <cfRule type="iconSet" priority="146">
      <iconSet iconSet="3Arrows">
        <cfvo type="percent" val="0"/>
        <cfvo type="percent" val="33"/>
        <cfvo type="percent" val="67"/>
      </iconSet>
    </cfRule>
    <cfRule type="iconSet" priority="147">
      <iconSet iconSet="3Arrows">
        <cfvo type="percent" val="0"/>
        <cfvo type="percent" val="33"/>
        <cfvo type="percent" val="67"/>
      </iconSet>
    </cfRule>
  </conditionalFormatting>
  <conditionalFormatting sqref="I37">
    <cfRule type="iconSet" priority="144">
      <iconSet iconSet="3Arrows">
        <cfvo type="percent" val="0"/>
        <cfvo type="percent" val="33"/>
        <cfvo type="percent" val="67"/>
      </iconSet>
    </cfRule>
    <cfRule type="iconSet" priority="145">
      <iconSet iconSet="3Arrows">
        <cfvo type="percent" val="0"/>
        <cfvo type="percent" val="33"/>
        <cfvo type="percent" val="67"/>
      </iconSet>
    </cfRule>
  </conditionalFormatting>
  <conditionalFormatting sqref="I38">
    <cfRule type="iconSet" priority="142">
      <iconSet iconSet="3Arrows">
        <cfvo type="percent" val="0"/>
        <cfvo type="percent" val="33"/>
        <cfvo type="percent" val="67"/>
      </iconSet>
    </cfRule>
    <cfRule type="iconSet" priority="143">
      <iconSet iconSet="3Arrows">
        <cfvo type="percent" val="0"/>
        <cfvo type="percent" val="33"/>
        <cfvo type="percent" val="67"/>
      </iconSet>
    </cfRule>
  </conditionalFormatting>
  <conditionalFormatting sqref="I40">
    <cfRule type="iconSet" priority="140">
      <iconSet iconSet="3Arrows">
        <cfvo type="percent" val="0"/>
        <cfvo type="percent" val="33"/>
        <cfvo type="percent" val="67"/>
      </iconSet>
    </cfRule>
    <cfRule type="iconSet" priority="141">
      <iconSet iconSet="3Arrows">
        <cfvo type="percent" val="0"/>
        <cfvo type="percent" val="33"/>
        <cfvo type="percent" val="67"/>
      </iconSet>
    </cfRule>
  </conditionalFormatting>
  <conditionalFormatting sqref="I41">
    <cfRule type="iconSet" priority="138">
      <iconSet iconSet="3Arrows">
        <cfvo type="percent" val="0"/>
        <cfvo type="percent" val="33"/>
        <cfvo type="percent" val="67"/>
      </iconSet>
    </cfRule>
    <cfRule type="iconSet" priority="139">
      <iconSet iconSet="3Arrows">
        <cfvo type="percent" val="0"/>
        <cfvo type="percent" val="33"/>
        <cfvo type="percent" val="67"/>
      </iconSet>
    </cfRule>
  </conditionalFormatting>
  <conditionalFormatting sqref="I43">
    <cfRule type="iconSet" priority="136">
      <iconSet iconSet="3Arrows">
        <cfvo type="percent" val="0"/>
        <cfvo type="percent" val="33"/>
        <cfvo type="percent" val="67"/>
      </iconSet>
    </cfRule>
    <cfRule type="iconSet" priority="137">
      <iconSet iconSet="3Arrows">
        <cfvo type="percent" val="0"/>
        <cfvo type="percent" val="33"/>
        <cfvo type="percent" val="67"/>
      </iconSet>
    </cfRule>
  </conditionalFormatting>
  <conditionalFormatting sqref="I44">
    <cfRule type="iconSet" priority="134">
      <iconSet iconSet="3Arrows">
        <cfvo type="percent" val="0"/>
        <cfvo type="percent" val="33"/>
        <cfvo type="percent" val="67"/>
      </iconSet>
    </cfRule>
    <cfRule type="iconSet" priority="135">
      <iconSet iconSet="3Arrows">
        <cfvo type="percent" val="0"/>
        <cfvo type="percent" val="33"/>
        <cfvo type="percent" val="67"/>
      </iconSet>
    </cfRule>
  </conditionalFormatting>
  <conditionalFormatting sqref="I46">
    <cfRule type="iconSet" priority="132">
      <iconSet iconSet="3Arrows">
        <cfvo type="percent" val="0"/>
        <cfvo type="percent" val="33"/>
        <cfvo type="percent" val="67"/>
      </iconSet>
    </cfRule>
    <cfRule type="iconSet" priority="133">
      <iconSet iconSet="3Arrows">
        <cfvo type="percent" val="0"/>
        <cfvo type="percent" val="33"/>
        <cfvo type="percent" val="67"/>
      </iconSet>
    </cfRule>
  </conditionalFormatting>
  <conditionalFormatting sqref="I47">
    <cfRule type="iconSet" priority="130">
      <iconSet iconSet="3Arrows">
        <cfvo type="percent" val="0"/>
        <cfvo type="percent" val="33"/>
        <cfvo type="percent" val="67"/>
      </iconSet>
    </cfRule>
    <cfRule type="iconSet" priority="131">
      <iconSet iconSet="3Arrows">
        <cfvo type="percent" val="0"/>
        <cfvo type="percent" val="33"/>
        <cfvo type="percent" val="67"/>
      </iconSet>
    </cfRule>
  </conditionalFormatting>
  <conditionalFormatting sqref="I49">
    <cfRule type="iconSet" priority="127">
      <iconSet iconSet="3Arrows">
        <cfvo type="percent" val="0"/>
        <cfvo type="percent" val="33"/>
        <cfvo type="percent" val="67"/>
      </iconSet>
    </cfRule>
    <cfRule type="iconSet" priority="128">
      <iconSet iconSet="3Arrows">
        <cfvo type="percent" val="0"/>
        <cfvo type="percent" val="33"/>
        <cfvo type="percent" val="67"/>
      </iconSet>
    </cfRule>
  </conditionalFormatting>
  <conditionalFormatting sqref="I50">
    <cfRule type="iconSet" priority="125">
      <iconSet iconSet="3Arrows">
        <cfvo type="percent" val="0"/>
        <cfvo type="percent" val="33"/>
        <cfvo type="percent" val="67"/>
      </iconSet>
    </cfRule>
    <cfRule type="iconSet" priority="126">
      <iconSet iconSet="3Arrows">
        <cfvo type="percent" val="0"/>
        <cfvo type="percent" val="33"/>
        <cfvo type="percent" val="67"/>
      </iconSet>
    </cfRule>
  </conditionalFormatting>
  <conditionalFormatting sqref="I51">
    <cfRule type="iconSet" priority="129">
      <iconSet iconSet="3Arrows">
        <cfvo type="percent" val="0"/>
        <cfvo type="percent" val="33"/>
        <cfvo type="percent" val="67"/>
      </iconSet>
    </cfRule>
  </conditionalFormatting>
  <conditionalFormatting sqref="I52">
    <cfRule type="iconSet" priority="123">
      <iconSet iconSet="3Arrows">
        <cfvo type="percent" val="0"/>
        <cfvo type="percent" val="33"/>
        <cfvo type="percent" val="67"/>
      </iconSet>
    </cfRule>
    <cfRule type="iconSet" priority="124">
      <iconSet iconSet="3Arrows">
        <cfvo type="percent" val="0"/>
        <cfvo type="percent" val="33"/>
        <cfvo type="percent" val="67"/>
      </iconSet>
    </cfRule>
  </conditionalFormatting>
  <conditionalFormatting sqref="I53">
    <cfRule type="iconSet" priority="121">
      <iconSet iconSet="3Arrows">
        <cfvo type="percent" val="0"/>
        <cfvo type="percent" val="33"/>
        <cfvo type="percent" val="67"/>
      </iconSet>
    </cfRule>
    <cfRule type="iconSet" priority="122">
      <iconSet iconSet="3Arrows">
        <cfvo type="percent" val="0"/>
        <cfvo type="percent" val="33"/>
        <cfvo type="percent" val="67"/>
      </iconSet>
    </cfRule>
  </conditionalFormatting>
  <conditionalFormatting sqref="I55">
    <cfRule type="iconSet" priority="119">
      <iconSet iconSet="3Arrows">
        <cfvo type="percent" val="0"/>
        <cfvo type="percent" val="33"/>
        <cfvo type="percent" val="67"/>
      </iconSet>
    </cfRule>
    <cfRule type="iconSet" priority="120">
      <iconSet iconSet="3Arrows">
        <cfvo type="percent" val="0"/>
        <cfvo type="percent" val="33"/>
        <cfvo type="percent" val="67"/>
      </iconSet>
    </cfRule>
  </conditionalFormatting>
  <conditionalFormatting sqref="I56">
    <cfRule type="iconSet" priority="117">
      <iconSet iconSet="3Arrows">
        <cfvo type="percent" val="0"/>
        <cfvo type="percent" val="33"/>
        <cfvo type="percent" val="67"/>
      </iconSet>
    </cfRule>
    <cfRule type="iconSet" priority="118">
      <iconSet iconSet="3Arrows">
        <cfvo type="percent" val="0"/>
        <cfvo type="percent" val="33"/>
        <cfvo type="percent" val="67"/>
      </iconSet>
    </cfRule>
  </conditionalFormatting>
  <conditionalFormatting sqref="I58">
    <cfRule type="iconSet" priority="115">
      <iconSet iconSet="3Arrows">
        <cfvo type="percent" val="0"/>
        <cfvo type="percent" val="33"/>
        <cfvo type="percent" val="67"/>
      </iconSet>
    </cfRule>
    <cfRule type="iconSet" priority="116">
      <iconSet iconSet="3Arrows">
        <cfvo type="percent" val="0"/>
        <cfvo type="percent" val="33"/>
        <cfvo type="percent" val="67"/>
      </iconSet>
    </cfRule>
  </conditionalFormatting>
  <conditionalFormatting sqref="I59">
    <cfRule type="iconSet" priority="113">
      <iconSet iconSet="3Arrows">
        <cfvo type="percent" val="0"/>
        <cfvo type="percent" val="33"/>
        <cfvo type="percent" val="67"/>
      </iconSet>
    </cfRule>
    <cfRule type="iconSet" priority="114">
      <iconSet iconSet="3Arrows">
        <cfvo type="percent" val="0"/>
        <cfvo type="percent" val="33"/>
        <cfvo type="percent" val="67"/>
      </iconSet>
    </cfRule>
  </conditionalFormatting>
  <conditionalFormatting sqref="I61">
    <cfRule type="iconSet" priority="111">
      <iconSet iconSet="3Arrows">
        <cfvo type="percent" val="0"/>
        <cfvo type="percent" val="33"/>
        <cfvo type="percent" val="67"/>
      </iconSet>
    </cfRule>
    <cfRule type="iconSet" priority="112">
      <iconSet iconSet="3Arrows">
        <cfvo type="percent" val="0"/>
        <cfvo type="percent" val="33"/>
        <cfvo type="percent" val="67"/>
      </iconSet>
    </cfRule>
  </conditionalFormatting>
  <conditionalFormatting sqref="I62">
    <cfRule type="iconSet" priority="109">
      <iconSet iconSet="3Arrows">
        <cfvo type="percent" val="0"/>
        <cfvo type="percent" val="33"/>
        <cfvo type="percent" val="67"/>
      </iconSet>
    </cfRule>
    <cfRule type="iconSet" priority="110">
      <iconSet iconSet="3Arrows">
        <cfvo type="percent" val="0"/>
        <cfvo type="percent" val="33"/>
        <cfvo type="percent" val="67"/>
      </iconSet>
    </cfRule>
  </conditionalFormatting>
  <conditionalFormatting sqref="I64">
    <cfRule type="iconSet" priority="107">
      <iconSet iconSet="3Arrows">
        <cfvo type="percent" val="0"/>
        <cfvo type="percent" val="33"/>
        <cfvo type="percent" val="67"/>
      </iconSet>
    </cfRule>
    <cfRule type="iconSet" priority="108">
      <iconSet iconSet="3Arrows">
        <cfvo type="percent" val="0"/>
        <cfvo type="percent" val="33"/>
        <cfvo type="percent" val="67"/>
      </iconSet>
    </cfRule>
  </conditionalFormatting>
  <conditionalFormatting sqref="I65">
    <cfRule type="iconSet" priority="105">
      <iconSet iconSet="3Arrows">
        <cfvo type="percent" val="0"/>
        <cfvo type="percent" val="33"/>
        <cfvo type="percent" val="67"/>
      </iconSet>
    </cfRule>
    <cfRule type="iconSet" priority="106">
      <iconSet iconSet="3Arrows">
        <cfvo type="percent" val="0"/>
        <cfvo type="percent" val="33"/>
        <cfvo type="percent" val="67"/>
      </iconSet>
    </cfRule>
  </conditionalFormatting>
  <conditionalFormatting sqref="I67">
    <cfRule type="iconSet" priority="103">
      <iconSet iconSet="3Arrows">
        <cfvo type="percent" val="0"/>
        <cfvo type="percent" val="33"/>
        <cfvo type="percent" val="67"/>
      </iconSet>
    </cfRule>
    <cfRule type="iconSet" priority="104">
      <iconSet iconSet="3Arrows">
        <cfvo type="percent" val="0"/>
        <cfvo type="percent" val="33"/>
        <cfvo type="percent" val="67"/>
      </iconSet>
    </cfRule>
  </conditionalFormatting>
  <conditionalFormatting sqref="I68">
    <cfRule type="iconSet" priority="101">
      <iconSet iconSet="3Arrows">
        <cfvo type="percent" val="0"/>
        <cfvo type="percent" val="33"/>
        <cfvo type="percent" val="67"/>
      </iconSet>
    </cfRule>
    <cfRule type="iconSet" priority="102">
      <iconSet iconSet="3Arrows">
        <cfvo type="percent" val="0"/>
        <cfvo type="percent" val="33"/>
        <cfvo type="percent" val="67"/>
      </iconSet>
    </cfRule>
  </conditionalFormatting>
  <conditionalFormatting sqref="I70">
    <cfRule type="iconSet" priority="99">
      <iconSet iconSet="3Arrows">
        <cfvo type="percent" val="0"/>
        <cfvo type="percent" val="33"/>
        <cfvo type="percent" val="67"/>
      </iconSet>
    </cfRule>
    <cfRule type="iconSet" priority="100">
      <iconSet iconSet="3Arrows">
        <cfvo type="percent" val="0"/>
        <cfvo type="percent" val="33"/>
        <cfvo type="percent" val="67"/>
      </iconSet>
    </cfRule>
  </conditionalFormatting>
  <conditionalFormatting sqref="I71">
    <cfRule type="iconSet" priority="97">
      <iconSet iconSet="3Arrows">
        <cfvo type="percent" val="0"/>
        <cfvo type="percent" val="33"/>
        <cfvo type="percent" val="67"/>
      </iconSet>
    </cfRule>
    <cfRule type="iconSet" priority="98">
      <iconSet iconSet="3Arrows">
        <cfvo type="percent" val="0"/>
        <cfvo type="percent" val="33"/>
        <cfvo type="percent" val="67"/>
      </iconSet>
    </cfRule>
  </conditionalFormatting>
  <conditionalFormatting sqref="I73">
    <cfRule type="iconSet" priority="95">
      <iconSet iconSet="3Arrows">
        <cfvo type="percent" val="0"/>
        <cfvo type="percent" val="33"/>
        <cfvo type="percent" val="67"/>
      </iconSet>
    </cfRule>
    <cfRule type="iconSet" priority="96">
      <iconSet iconSet="3Arrows">
        <cfvo type="percent" val="0"/>
        <cfvo type="percent" val="33"/>
        <cfvo type="percent" val="67"/>
      </iconSet>
    </cfRule>
  </conditionalFormatting>
  <conditionalFormatting sqref="I74">
    <cfRule type="iconSet" priority="93">
      <iconSet iconSet="3Arrows">
        <cfvo type="percent" val="0"/>
        <cfvo type="percent" val="33"/>
        <cfvo type="percent" val="67"/>
      </iconSet>
    </cfRule>
    <cfRule type="iconSet" priority="94">
      <iconSet iconSet="3Arrows">
        <cfvo type="percent" val="0"/>
        <cfvo type="percent" val="33"/>
        <cfvo type="percent" val="67"/>
      </iconSet>
    </cfRule>
  </conditionalFormatting>
  <conditionalFormatting sqref="I76">
    <cfRule type="iconSet" priority="91">
      <iconSet iconSet="3Arrows">
        <cfvo type="percent" val="0"/>
        <cfvo type="percent" val="33"/>
        <cfvo type="percent" val="67"/>
      </iconSet>
    </cfRule>
    <cfRule type="iconSet" priority="92">
      <iconSet iconSet="3Arrows">
        <cfvo type="percent" val="0"/>
        <cfvo type="percent" val="33"/>
        <cfvo type="percent" val="67"/>
      </iconSet>
    </cfRule>
  </conditionalFormatting>
  <conditionalFormatting sqref="I77">
    <cfRule type="iconSet" priority="89">
      <iconSet iconSet="3Arrows">
        <cfvo type="percent" val="0"/>
        <cfvo type="percent" val="33"/>
        <cfvo type="percent" val="67"/>
      </iconSet>
    </cfRule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I79">
    <cfRule type="iconSet" priority="87">
      <iconSet iconSet="3Arrows">
        <cfvo type="percent" val="0"/>
        <cfvo type="percent" val="33"/>
        <cfvo type="percent" val="67"/>
      </iconSet>
    </cfRule>
    <cfRule type="iconSet" priority="88">
      <iconSet iconSet="3Arrows">
        <cfvo type="percent" val="0"/>
        <cfvo type="percent" val="33"/>
        <cfvo type="percent" val="67"/>
      </iconSet>
    </cfRule>
  </conditionalFormatting>
  <conditionalFormatting sqref="I80">
    <cfRule type="iconSet" priority="85">
      <iconSet iconSet="3Arrows">
        <cfvo type="percent" val="0"/>
        <cfvo type="percent" val="33"/>
        <cfvo type="percent" val="67"/>
      </iconSet>
    </cfRule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I82">
    <cfRule type="iconSet" priority="83">
      <iconSet iconSet="3Arrows">
        <cfvo type="percent" val="0"/>
        <cfvo type="percent" val="33"/>
        <cfvo type="percent" val="67"/>
      </iconSet>
    </cfRule>
    <cfRule type="iconSet" priority="84">
      <iconSet iconSet="3Arrows">
        <cfvo type="percent" val="0"/>
        <cfvo type="percent" val="33"/>
        <cfvo type="percent" val="67"/>
      </iconSet>
    </cfRule>
  </conditionalFormatting>
  <conditionalFormatting sqref="I83">
    <cfRule type="iconSet" priority="81">
      <iconSet iconSet="3Arrows">
        <cfvo type="percent" val="0"/>
        <cfvo type="percent" val="33"/>
        <cfvo type="percent" val="67"/>
      </iconSet>
    </cfRule>
    <cfRule type="iconSet" priority="82">
      <iconSet iconSet="3Arrows">
        <cfvo type="percent" val="0"/>
        <cfvo type="percent" val="33"/>
        <cfvo type="percent" val="67"/>
      </iconSet>
    </cfRule>
  </conditionalFormatting>
  <conditionalFormatting sqref="I85">
    <cfRule type="iconSet" priority="79">
      <iconSet iconSet="3Arrows">
        <cfvo type="percent" val="0"/>
        <cfvo type="percent" val="33"/>
        <cfvo type="percent" val="67"/>
      </iconSet>
    </cfRule>
    <cfRule type="iconSet" priority="80">
      <iconSet iconSet="3Arrows">
        <cfvo type="percent" val="0"/>
        <cfvo type="percent" val="33"/>
        <cfvo type="percent" val="67"/>
      </iconSet>
    </cfRule>
  </conditionalFormatting>
  <conditionalFormatting sqref="I86">
    <cfRule type="iconSet" priority="77">
      <iconSet iconSet="3Arrows">
        <cfvo type="percent" val="0"/>
        <cfvo type="percent" val="33"/>
        <cfvo type="percent" val="67"/>
      </iconSet>
    </cfRule>
    <cfRule type="iconSet" priority="78">
      <iconSet iconSet="3Arrows">
        <cfvo type="percent" val="0"/>
        <cfvo type="percent" val="33"/>
        <cfvo type="percent" val="67"/>
      </iconSet>
    </cfRule>
  </conditionalFormatting>
  <conditionalFormatting sqref="I88">
    <cfRule type="iconSet" priority="75">
      <iconSet iconSet="3Arrows">
        <cfvo type="percent" val="0"/>
        <cfvo type="percent" val="33"/>
        <cfvo type="percent" val="67"/>
      </iconSet>
    </cfRule>
    <cfRule type="iconSet" priority="76">
      <iconSet iconSet="3Arrows">
        <cfvo type="percent" val="0"/>
        <cfvo type="percent" val="33"/>
        <cfvo type="percent" val="67"/>
      </iconSet>
    </cfRule>
  </conditionalFormatting>
  <conditionalFormatting sqref="I89">
    <cfRule type="iconSet" priority="73">
      <iconSet iconSet="3Arrows">
        <cfvo type="percent" val="0"/>
        <cfvo type="percent" val="33"/>
        <cfvo type="percent" val="67"/>
      </iconSet>
    </cfRule>
    <cfRule type="iconSet" priority="74">
      <iconSet iconSet="3Arrows">
        <cfvo type="percent" val="0"/>
        <cfvo type="percent" val="33"/>
        <cfvo type="percent" val="67"/>
      </iconSet>
    </cfRule>
  </conditionalFormatting>
  <conditionalFormatting sqref="I91">
    <cfRule type="iconSet" priority="71">
      <iconSet iconSet="3Arrows">
        <cfvo type="percent" val="0"/>
        <cfvo type="percent" val="33"/>
        <cfvo type="percent" val="67"/>
      </iconSet>
    </cfRule>
    <cfRule type="iconSet" priority="72">
      <iconSet iconSet="3Arrows">
        <cfvo type="percent" val="0"/>
        <cfvo type="percent" val="33"/>
        <cfvo type="percent" val="67"/>
      </iconSet>
    </cfRule>
  </conditionalFormatting>
  <conditionalFormatting sqref="I92">
    <cfRule type="iconSet" priority="69">
      <iconSet iconSet="3Arrows">
        <cfvo type="percent" val="0"/>
        <cfvo type="percent" val="33"/>
        <cfvo type="percent" val="67"/>
      </iconSet>
    </cfRule>
    <cfRule type="iconSet" priority="70">
      <iconSet iconSet="3Arrows">
        <cfvo type="percent" val="0"/>
        <cfvo type="percent" val="33"/>
        <cfvo type="percent" val="67"/>
      </iconSet>
    </cfRule>
  </conditionalFormatting>
  <conditionalFormatting sqref="I94">
    <cfRule type="iconSet" priority="67">
      <iconSet iconSet="3Arrows">
        <cfvo type="percent" val="0"/>
        <cfvo type="percent" val="33"/>
        <cfvo type="percent" val="67"/>
      </iconSet>
    </cfRule>
    <cfRule type="iconSet" priority="68">
      <iconSet iconSet="3Arrows">
        <cfvo type="percent" val="0"/>
        <cfvo type="percent" val="33"/>
        <cfvo type="percent" val="67"/>
      </iconSet>
    </cfRule>
  </conditionalFormatting>
  <conditionalFormatting sqref="I95">
    <cfRule type="iconSet" priority="65">
      <iconSet iconSet="3Arrows">
        <cfvo type="percent" val="0"/>
        <cfvo type="percent" val="33"/>
        <cfvo type="percent" val="67"/>
      </iconSet>
    </cfRule>
    <cfRule type="iconSet" priority="66">
      <iconSet iconSet="3Arrows">
        <cfvo type="percent" val="0"/>
        <cfvo type="percent" val="33"/>
        <cfvo type="percent" val="67"/>
      </iconSet>
    </cfRule>
  </conditionalFormatting>
  <conditionalFormatting sqref="I97">
    <cfRule type="iconSet" priority="63">
      <iconSet iconSet="3Arrows">
        <cfvo type="percent" val="0"/>
        <cfvo type="percent" val="33"/>
        <cfvo type="percent" val="67"/>
      </iconSet>
    </cfRule>
    <cfRule type="iconSet" priority="64">
      <iconSet iconSet="3Arrows">
        <cfvo type="percent" val="0"/>
        <cfvo type="percent" val="33"/>
        <cfvo type="percent" val="67"/>
      </iconSet>
    </cfRule>
  </conditionalFormatting>
  <conditionalFormatting sqref="I98">
    <cfRule type="iconSet" priority="61">
      <iconSet iconSet="3Arrows">
        <cfvo type="percent" val="0"/>
        <cfvo type="percent" val="33"/>
        <cfvo type="percent" val="67"/>
      </iconSet>
    </cfRule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I100">
    <cfRule type="iconSet" priority="59">
      <iconSet iconSet="3Arrows">
        <cfvo type="percent" val="0"/>
        <cfvo type="percent" val="33"/>
        <cfvo type="percent" val="67"/>
      </iconSet>
    </cfRule>
    <cfRule type="iconSet" priority="60">
      <iconSet iconSet="3Arrows">
        <cfvo type="percent" val="0"/>
        <cfvo type="percent" val="33"/>
        <cfvo type="percent" val="67"/>
      </iconSet>
    </cfRule>
  </conditionalFormatting>
  <conditionalFormatting sqref="I101">
    <cfRule type="iconSet" priority="57">
      <iconSet iconSet="3Arrows">
        <cfvo type="percent" val="0"/>
        <cfvo type="percent" val="33"/>
        <cfvo type="percent" val="67"/>
      </iconSet>
    </cfRule>
    <cfRule type="iconSet" priority="58">
      <iconSet iconSet="3Arrows">
        <cfvo type="percent" val="0"/>
        <cfvo type="percent" val="33"/>
        <cfvo type="percent" val="67"/>
      </iconSet>
    </cfRule>
  </conditionalFormatting>
  <conditionalFormatting sqref="I103">
    <cfRule type="iconSet" priority="55">
      <iconSet iconSet="3Arrows">
        <cfvo type="percent" val="0"/>
        <cfvo type="percent" val="33"/>
        <cfvo type="percent" val="67"/>
      </iconSet>
    </cfRule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I104">
    <cfRule type="iconSet" priority="53">
      <iconSet iconSet="3Arrows">
        <cfvo type="percent" val="0"/>
        <cfvo type="percent" val="33"/>
        <cfvo type="percent" val="67"/>
      </iconSet>
    </cfRule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I106">
    <cfRule type="iconSet" priority="51">
      <iconSet iconSet="3Arrows">
        <cfvo type="percent" val="0"/>
        <cfvo type="percent" val="33"/>
        <cfvo type="percent" val="67"/>
      </iconSet>
    </cfRule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I107">
    <cfRule type="iconSet" priority="49">
      <iconSet iconSet="3Arrows">
        <cfvo type="percent" val="0"/>
        <cfvo type="percent" val="33"/>
        <cfvo type="percent" val="67"/>
      </iconSet>
    </cfRule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I109">
    <cfRule type="iconSet" priority="43">
      <iconSet iconSet="3Arrows">
        <cfvo type="percent" val="0"/>
        <cfvo type="percent" val="33"/>
        <cfvo type="percent" val="67"/>
      </iconSet>
    </cfRule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I110">
    <cfRule type="iconSet" priority="41">
      <iconSet iconSet="3Arrows">
        <cfvo type="percent" val="0"/>
        <cfvo type="percent" val="33"/>
        <cfvo type="percent" val="67"/>
      </iconSet>
    </cfRule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I112">
    <cfRule type="iconSet" priority="39">
      <iconSet iconSet="3Arrows">
        <cfvo type="percent" val="0"/>
        <cfvo type="percent" val="33"/>
        <cfvo type="percent" val="67"/>
      </iconSet>
    </cfRule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I113">
    <cfRule type="iconSet" priority="37">
      <iconSet iconSet="3Arrows">
        <cfvo type="percent" val="0"/>
        <cfvo type="percent" val="33"/>
        <cfvo type="percent" val="67"/>
      </iconSet>
    </cfRule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I115">
    <cfRule type="iconSet" priority="35">
      <iconSet iconSet="3Arrows">
        <cfvo type="percent" val="0"/>
        <cfvo type="percent" val="33"/>
        <cfvo type="percent" val="67"/>
      </iconSet>
    </cfRule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I116">
    <cfRule type="iconSet" priority="33">
      <iconSet iconSet="3Arrows">
        <cfvo type="percent" val="0"/>
        <cfvo type="percent" val="33"/>
        <cfvo type="percent" val="67"/>
      </iconSet>
    </cfRule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I118">
    <cfRule type="iconSet" priority="31">
      <iconSet iconSet="3Arrows">
        <cfvo type="percent" val="0"/>
        <cfvo type="percent" val="33"/>
        <cfvo type="percent" val="67"/>
      </iconSet>
    </cfRule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I119">
    <cfRule type="iconSet" priority="29">
      <iconSet iconSet="3Arrows">
        <cfvo type="percent" val="0"/>
        <cfvo type="percent" val="33"/>
        <cfvo type="percent" val="67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I121">
    <cfRule type="iconSet" priority="27">
      <iconSet iconSet="3Arrows">
        <cfvo type="percent" val="0"/>
        <cfvo type="percent" val="33"/>
        <cfvo type="percent" val="67"/>
      </iconSet>
    </cfRule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I122">
    <cfRule type="iconSet" priority="25">
      <iconSet iconSet="3Arrows">
        <cfvo type="percent" val="0"/>
        <cfvo type="percent" val="33"/>
        <cfvo type="percent" val="67"/>
      </iconSet>
    </cfRule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I124">
    <cfRule type="iconSet" priority="23">
      <iconSet iconSet="3Arrows">
        <cfvo type="percent" val="0"/>
        <cfvo type="percent" val="33"/>
        <cfvo type="percent" val="67"/>
      </iconSet>
    </cfRule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I125">
    <cfRule type="iconSet" priority="21">
      <iconSet iconSet="3Arrows">
        <cfvo type="percent" val="0"/>
        <cfvo type="percent" val="33"/>
        <cfvo type="percent" val="67"/>
      </iconSet>
    </cfRule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I127">
    <cfRule type="iconSet" priority="19">
      <iconSet iconSet="3Arrows">
        <cfvo type="percent" val="0"/>
        <cfvo type="percent" val="33"/>
        <cfvo type="percent" val="67"/>
      </iconSet>
    </cfRule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I128">
    <cfRule type="iconSet" priority="17">
      <iconSet iconSet="3Arrows">
        <cfvo type="percent" val="0"/>
        <cfvo type="percent" val="33"/>
        <cfvo type="percent" val="67"/>
      </iconSet>
    </cfRule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I130">
    <cfRule type="iconSet" priority="15">
      <iconSet iconSet="3Arrows">
        <cfvo type="percent" val="0"/>
        <cfvo type="percent" val="33"/>
        <cfvo type="percent" val="67"/>
      </iconSet>
    </cfRule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I131">
    <cfRule type="iconSet" priority="13">
      <iconSet iconSet="3Arrows">
        <cfvo type="percent" val="0"/>
        <cfvo type="percent" val="33"/>
        <cfvo type="percent" val="67"/>
      </iconSet>
    </cfRule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I133">
    <cfRule type="iconSet" priority="7">
      <iconSet iconSet="3Arrows">
        <cfvo type="percent" val="0"/>
        <cfvo type="percent" val="33"/>
        <cfvo type="percent" val="67"/>
      </iconSet>
    </cfRule>
    <cfRule type="iconSet" priority="8">
      <iconSet iconSet="3Arrows">
        <cfvo type="percent" val="0"/>
        <cfvo type="percent" val="33"/>
        <cfvo type="percent" val="67"/>
      </iconSet>
    </cfRule>
    <cfRule type="iconSet" priority="11">
      <iconSet iconSet="3Arrows">
        <cfvo type="percent" val="0"/>
        <cfvo type="percent" val="33"/>
        <cfvo type="percent" val="67"/>
      </iconSet>
    </cfRule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I134">
    <cfRule type="iconSet" priority="5">
      <iconSet iconSet="3Arrows">
        <cfvo type="percent" val="0"/>
        <cfvo type="percent" val="33"/>
        <cfvo type="percent" val="67"/>
      </iconSet>
    </cfRule>
    <cfRule type="iconSet" priority="6">
      <iconSet iconSet="3Arrows">
        <cfvo type="percent" val="0"/>
        <cfvo type="percent" val="33"/>
        <cfvo type="percent" val="67"/>
      </iconSet>
    </cfRule>
    <cfRule type="iconSet" priority="9">
      <iconSet iconSet="3Arrows">
        <cfvo type="percent" val="0"/>
        <cfvo type="percent" val="33"/>
        <cfvo type="percent" val="67"/>
      </iconSet>
    </cfRule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I136">
    <cfRule type="iconSet" priority="3">
      <iconSet iconSet="3Arrows">
        <cfvo type="percent" val="0"/>
        <cfvo type="percent" val="33"/>
        <cfvo type="percent" val="67"/>
      </iconSet>
    </cfRule>
    <cfRule type="iconSet" priority="4">
      <iconSet iconSet="3Arrows">
        <cfvo type="percent" val="0"/>
        <cfvo type="percent" val="33"/>
        <cfvo type="percent" val="67"/>
      </iconSet>
    </cfRule>
    <cfRule type="iconSet" priority="47">
      <iconSet iconSet="3Arrows">
        <cfvo type="percent" val="0"/>
        <cfvo type="percent" val="33"/>
        <cfvo type="percent" val="67"/>
      </iconSet>
    </cfRule>
    <cfRule type="iconSet" priority="48">
      <iconSet iconSet="3Arrows">
        <cfvo type="percent" val="0"/>
        <cfvo type="percent" val="33"/>
        <cfvo type="percent" val="67"/>
      </iconSet>
    </cfRule>
  </conditionalFormatting>
  <conditionalFormatting sqref="I137">
    <cfRule type="iconSet" priority="1">
      <iconSet iconSet="3Arrows">
        <cfvo type="percent" val="0"/>
        <cfvo type="percent" val="33"/>
        <cfvo type="percent" val="67"/>
      </iconSet>
    </cfRule>
    <cfRule type="iconSet" priority="2">
      <iconSet iconSet="3Arrows">
        <cfvo type="percent" val="0"/>
        <cfvo type="percent" val="33"/>
        <cfvo type="percent" val="67"/>
      </iconSet>
    </cfRule>
    <cfRule type="iconSet" priority="45">
      <iconSet iconSet="3Arrows">
        <cfvo type="percent" val="0"/>
        <cfvo type="percent" val="33"/>
        <cfvo type="percent" val="67"/>
      </iconSet>
    </cfRule>
    <cfRule type="iconSet" priority="46">
      <iconSet iconSet="3Arrows">
        <cfvo type="percent" val="0"/>
        <cfvo type="percent" val="33"/>
        <cfvo type="percent" val="67"/>
      </iconSet>
    </cfRule>
  </conditionalFormatting>
  <pageMargins left="0.23622047244094491" right="0.23622047244094491" top="0" bottom="0" header="0" footer="0"/>
  <pageSetup paperSize="9" orientation="landscape" r:id="rId1"/>
  <headerFooter>
    <oddFooter>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DBB79C-E260-4E9A-AD52-24BA89FFAA6D}">
  <sheetPr>
    <tabColor rgb="FF002060"/>
  </sheetPr>
  <dimension ref="A1:K266"/>
  <sheetViews>
    <sheetView zoomScale="120" zoomScaleNormal="120" zoomScaleSheetLayoutView="100" workbookViewId="0">
      <selection activeCell="F8" sqref="F8"/>
    </sheetView>
  </sheetViews>
  <sheetFormatPr defaultColWidth="9" defaultRowHeight="17.399999999999999"/>
  <cols>
    <col min="1" max="1" width="4.33203125" style="233" customWidth="1"/>
    <col min="2" max="2" width="24.88671875" style="254" customWidth="1"/>
    <col min="3" max="3" width="15.6640625" style="255" customWidth="1"/>
    <col min="4" max="4" width="15.6640625" style="256" customWidth="1"/>
    <col min="5" max="5" width="11.33203125" style="233" customWidth="1"/>
    <col min="6" max="7" width="15.88671875" style="256" customWidth="1"/>
    <col min="8" max="8" width="13.44140625" style="240" customWidth="1"/>
    <col min="9" max="9" width="15.44140625" style="233" customWidth="1"/>
    <col min="10" max="10" width="9.33203125" style="99" customWidth="1"/>
    <col min="11" max="12" width="9" style="99" customWidth="1"/>
    <col min="13" max="13" width="9.109375" style="99" customWidth="1"/>
    <col min="14" max="16384" width="9" style="99"/>
  </cols>
  <sheetData>
    <row r="1" spans="1:9" ht="21">
      <c r="A1" s="713" t="s">
        <v>1542</v>
      </c>
      <c r="B1" s="713"/>
      <c r="C1" s="713"/>
      <c r="D1" s="713"/>
      <c r="E1" s="713"/>
      <c r="F1" s="713"/>
      <c r="G1" s="713"/>
      <c r="H1" s="713"/>
      <c r="I1" s="713"/>
    </row>
    <row r="2" spans="1:9" ht="21.75" customHeight="1">
      <c r="A2" s="749" t="s">
        <v>1554</v>
      </c>
      <c r="B2" s="749"/>
      <c r="C2" s="749"/>
      <c r="D2" s="749"/>
      <c r="E2" s="749"/>
      <c r="F2" s="749"/>
      <c r="G2" s="749"/>
      <c r="H2" s="749"/>
      <c r="I2" s="749"/>
    </row>
    <row r="3" spans="1:9" ht="21.75" customHeight="1">
      <c r="A3" s="750" t="s">
        <v>0</v>
      </c>
      <c r="B3" s="749"/>
      <c r="C3" s="749"/>
      <c r="D3" s="749"/>
      <c r="E3" s="749"/>
      <c r="F3" s="749"/>
      <c r="G3" s="749"/>
      <c r="H3" s="749"/>
      <c r="I3" s="749"/>
    </row>
    <row r="4" spans="1:9" ht="21.75" customHeight="1">
      <c r="A4" s="751" t="s">
        <v>1</v>
      </c>
      <c r="B4" s="754" t="s">
        <v>2</v>
      </c>
      <c r="C4" s="101" t="s">
        <v>3</v>
      </c>
      <c r="D4" s="757" t="s">
        <v>4</v>
      </c>
      <c r="E4" s="751" t="s">
        <v>5</v>
      </c>
      <c r="F4" s="102" t="s">
        <v>6</v>
      </c>
      <c r="G4" s="102" t="s">
        <v>7</v>
      </c>
      <c r="H4" s="100" t="s">
        <v>8</v>
      </c>
      <c r="I4" s="103" t="s">
        <v>9</v>
      </c>
    </row>
    <row r="5" spans="1:9" ht="21.75" customHeight="1">
      <c r="A5" s="752"/>
      <c r="B5" s="755"/>
      <c r="C5" s="105" t="s">
        <v>10</v>
      </c>
      <c r="D5" s="758"/>
      <c r="E5" s="752"/>
      <c r="F5" s="106" t="s">
        <v>11</v>
      </c>
      <c r="G5" s="106" t="s">
        <v>12</v>
      </c>
      <c r="H5" s="104" t="s">
        <v>13</v>
      </c>
      <c r="I5" s="107" t="s">
        <v>14</v>
      </c>
    </row>
    <row r="6" spans="1:9" ht="21.75" customHeight="1">
      <c r="A6" s="753"/>
      <c r="B6" s="756"/>
      <c r="C6" s="109"/>
      <c r="D6" s="759"/>
      <c r="E6" s="753"/>
      <c r="F6" s="111"/>
      <c r="G6" s="110" t="s">
        <v>15</v>
      </c>
      <c r="H6" s="108"/>
      <c r="I6" s="112" t="s">
        <v>16</v>
      </c>
    </row>
    <row r="7" spans="1:9" ht="21.75" customHeight="1">
      <c r="A7" s="113">
        <v>1</v>
      </c>
      <c r="B7" s="808" t="s">
        <v>574</v>
      </c>
      <c r="C7" s="142">
        <v>300000</v>
      </c>
      <c r="D7" s="142">
        <v>300000</v>
      </c>
      <c r="E7" s="113" t="s">
        <v>20</v>
      </c>
      <c r="F7" s="131" t="s">
        <v>22</v>
      </c>
      <c r="G7" s="134" t="str">
        <f>F7</f>
        <v>หจก.สาธิตและพิทยา</v>
      </c>
      <c r="H7" s="117" t="s">
        <v>17</v>
      </c>
      <c r="I7" s="144" t="s">
        <v>547</v>
      </c>
    </row>
    <row r="8" spans="1:9" ht="21.75" customHeight="1">
      <c r="A8" s="113"/>
      <c r="B8" s="808"/>
      <c r="C8" s="115"/>
      <c r="D8" s="130"/>
      <c r="E8" s="113"/>
      <c r="F8" s="169">
        <v>300000</v>
      </c>
      <c r="G8" s="169">
        <v>300000</v>
      </c>
      <c r="H8" s="117" t="s">
        <v>18</v>
      </c>
      <c r="I8" s="122" t="s">
        <v>742</v>
      </c>
    </row>
    <row r="9" spans="1:9" ht="30" customHeight="1">
      <c r="A9" s="123"/>
      <c r="B9" s="808"/>
      <c r="C9" s="125"/>
      <c r="D9" s="286"/>
      <c r="E9" s="113"/>
      <c r="F9" s="333"/>
      <c r="G9" s="333"/>
      <c r="H9" s="117" t="s">
        <v>19</v>
      </c>
      <c r="I9" s="334"/>
    </row>
    <row r="10" spans="1:9" ht="21.75" customHeight="1">
      <c r="A10" s="113">
        <v>2</v>
      </c>
      <c r="B10" s="802" t="s">
        <v>743</v>
      </c>
      <c r="C10" s="115">
        <v>40000</v>
      </c>
      <c r="D10" s="115">
        <v>40000</v>
      </c>
      <c r="E10" s="141" t="s">
        <v>20</v>
      </c>
      <c r="F10" s="131" t="s">
        <v>22</v>
      </c>
      <c r="G10" s="134" t="str">
        <f>F10</f>
        <v>หจก.สาธิตและพิทยา</v>
      </c>
      <c r="H10" s="143" t="s">
        <v>17</v>
      </c>
      <c r="I10" s="144" t="s">
        <v>550</v>
      </c>
    </row>
    <row r="11" spans="1:9" ht="21.75" customHeight="1">
      <c r="A11" s="113"/>
      <c r="B11" s="803"/>
      <c r="C11" s="120"/>
      <c r="D11" s="121"/>
      <c r="E11" s="113"/>
      <c r="F11" s="230">
        <v>40000</v>
      </c>
      <c r="G11" s="230">
        <v>40000</v>
      </c>
      <c r="H11" s="117" t="s">
        <v>18</v>
      </c>
      <c r="I11" s="122" t="s">
        <v>742</v>
      </c>
    </row>
    <row r="12" spans="1:9" ht="21.75" customHeight="1">
      <c r="A12" s="123"/>
      <c r="B12" s="804"/>
      <c r="C12" s="125"/>
      <c r="D12" s="126"/>
      <c r="E12" s="123"/>
      <c r="F12" s="115"/>
      <c r="G12" s="115"/>
      <c r="H12" s="128" t="s">
        <v>19</v>
      </c>
      <c r="I12" s="129"/>
    </row>
    <row r="13" spans="1:9" ht="21.75" customHeight="1">
      <c r="A13" s="113">
        <v>3</v>
      </c>
      <c r="B13" s="802" t="s">
        <v>744</v>
      </c>
      <c r="C13" s="115">
        <v>57000</v>
      </c>
      <c r="D13" s="115">
        <v>57000</v>
      </c>
      <c r="E13" s="141" t="s">
        <v>20</v>
      </c>
      <c r="F13" s="165" t="s">
        <v>27</v>
      </c>
      <c r="G13" s="165" t="s">
        <v>27</v>
      </c>
      <c r="H13" s="143" t="s">
        <v>17</v>
      </c>
      <c r="I13" s="144" t="s">
        <v>466</v>
      </c>
    </row>
    <row r="14" spans="1:9" ht="21.75" customHeight="1">
      <c r="A14" s="113"/>
      <c r="B14" s="803"/>
      <c r="C14" s="115"/>
      <c r="D14" s="130"/>
      <c r="E14" s="113"/>
      <c r="F14" s="115">
        <v>57000</v>
      </c>
      <c r="G14" s="115">
        <v>57000</v>
      </c>
      <c r="H14" s="117" t="s">
        <v>18</v>
      </c>
      <c r="I14" s="122" t="s">
        <v>742</v>
      </c>
    </row>
    <row r="15" spans="1:9" ht="21.75" customHeight="1">
      <c r="A15" s="123"/>
      <c r="B15" s="804"/>
      <c r="C15" s="135"/>
      <c r="D15" s="136"/>
      <c r="E15" s="123"/>
      <c r="F15" s="133"/>
      <c r="G15" s="133"/>
      <c r="H15" s="128" t="s">
        <v>19</v>
      </c>
      <c r="I15" s="129"/>
    </row>
    <row r="16" spans="1:9" ht="21.75" customHeight="1">
      <c r="A16" s="113">
        <v>4</v>
      </c>
      <c r="B16" s="802" t="s">
        <v>745</v>
      </c>
      <c r="C16" s="115">
        <v>57000</v>
      </c>
      <c r="D16" s="115">
        <v>57000</v>
      </c>
      <c r="E16" s="113" t="s">
        <v>20</v>
      </c>
      <c r="F16" s="165" t="s">
        <v>28</v>
      </c>
      <c r="G16" s="170" t="s">
        <v>28</v>
      </c>
      <c r="H16" s="143" t="s">
        <v>17</v>
      </c>
      <c r="I16" s="144" t="s">
        <v>470</v>
      </c>
    </row>
    <row r="17" spans="1:11" ht="21.75" customHeight="1">
      <c r="A17" s="113"/>
      <c r="B17" s="803"/>
      <c r="C17" s="115"/>
      <c r="D17" s="130"/>
      <c r="E17" s="113"/>
      <c r="F17" s="115">
        <v>57000</v>
      </c>
      <c r="G17" s="115">
        <v>57000</v>
      </c>
      <c r="H17" s="117" t="s">
        <v>18</v>
      </c>
      <c r="I17" s="122" t="s">
        <v>742</v>
      </c>
    </row>
    <row r="18" spans="1:11" ht="21.75" customHeight="1">
      <c r="A18" s="123"/>
      <c r="B18" s="804"/>
      <c r="C18" s="135"/>
      <c r="D18" s="136"/>
      <c r="E18" s="123"/>
      <c r="F18" s="155"/>
      <c r="G18" s="155"/>
      <c r="H18" s="128" t="s">
        <v>19</v>
      </c>
      <c r="I18" s="129"/>
      <c r="K18" s="99" t="s">
        <v>96</v>
      </c>
    </row>
    <row r="19" spans="1:11" ht="21.75" customHeight="1">
      <c r="A19" s="113">
        <v>5</v>
      </c>
      <c r="B19" s="802" t="s">
        <v>745</v>
      </c>
      <c r="C19" s="142">
        <v>57000</v>
      </c>
      <c r="D19" s="142">
        <v>57000</v>
      </c>
      <c r="E19" s="141" t="s">
        <v>20</v>
      </c>
      <c r="F19" s="171" t="s">
        <v>30</v>
      </c>
      <c r="G19" s="151" t="s">
        <v>30</v>
      </c>
      <c r="H19" s="143" t="s">
        <v>17</v>
      </c>
      <c r="I19" s="144" t="s">
        <v>474</v>
      </c>
    </row>
    <row r="20" spans="1:11" ht="21.75" customHeight="1">
      <c r="A20" s="113"/>
      <c r="B20" s="803"/>
      <c r="C20" s="115"/>
      <c r="D20" s="130"/>
      <c r="E20" s="113"/>
      <c r="F20" s="115">
        <v>57000</v>
      </c>
      <c r="G20" s="115">
        <v>57000</v>
      </c>
      <c r="H20" s="117" t="s">
        <v>18</v>
      </c>
      <c r="I20" s="122" t="s">
        <v>742</v>
      </c>
    </row>
    <row r="21" spans="1:11" ht="21.75" customHeight="1">
      <c r="A21" s="123"/>
      <c r="B21" s="804"/>
      <c r="C21" s="135"/>
      <c r="D21" s="126"/>
      <c r="E21" s="123"/>
      <c r="F21" s="137"/>
      <c r="G21" s="137"/>
      <c r="H21" s="128" t="s">
        <v>19</v>
      </c>
      <c r="I21" s="129"/>
    </row>
    <row r="22" spans="1:11" ht="21.75" customHeight="1">
      <c r="A22" s="113">
        <v>6</v>
      </c>
      <c r="B22" s="802" t="s">
        <v>745</v>
      </c>
      <c r="C22" s="142">
        <v>57000</v>
      </c>
      <c r="D22" s="142">
        <v>57000</v>
      </c>
      <c r="E22" s="141" t="s">
        <v>20</v>
      </c>
      <c r="F22" s="159" t="s">
        <v>32</v>
      </c>
      <c r="G22" s="159" t="s">
        <v>32</v>
      </c>
      <c r="H22" s="143" t="s">
        <v>17</v>
      </c>
      <c r="I22" s="144" t="s">
        <v>477</v>
      </c>
    </row>
    <row r="23" spans="1:11" ht="21.75" customHeight="1">
      <c r="A23" s="113"/>
      <c r="B23" s="803"/>
      <c r="C23" s="115"/>
      <c r="D23" s="130"/>
      <c r="E23" s="113"/>
      <c r="F23" s="115">
        <v>57000</v>
      </c>
      <c r="G23" s="115">
        <v>57000</v>
      </c>
      <c r="H23" s="117" t="s">
        <v>18</v>
      </c>
      <c r="I23" s="122" t="s">
        <v>742</v>
      </c>
    </row>
    <row r="24" spans="1:11" ht="21.75" customHeight="1">
      <c r="A24" s="123"/>
      <c r="B24" s="804"/>
      <c r="C24" s="135"/>
      <c r="D24" s="126"/>
      <c r="E24" s="123"/>
      <c r="F24" s="147"/>
      <c r="G24" s="135"/>
      <c r="H24" s="128" t="s">
        <v>19</v>
      </c>
      <c r="I24" s="129"/>
    </row>
    <row r="25" spans="1:11" ht="21.75" customHeight="1">
      <c r="A25" s="279">
        <v>7</v>
      </c>
      <c r="B25" s="802" t="s">
        <v>454</v>
      </c>
      <c r="C25" s="152">
        <v>57000</v>
      </c>
      <c r="D25" s="142">
        <v>57000</v>
      </c>
      <c r="E25" s="141" t="s">
        <v>20</v>
      </c>
      <c r="F25" s="189" t="s">
        <v>534</v>
      </c>
      <c r="G25" s="189" t="s">
        <v>534</v>
      </c>
      <c r="H25" s="143" t="s">
        <v>17</v>
      </c>
      <c r="I25" s="144" t="s">
        <v>486</v>
      </c>
    </row>
    <row r="26" spans="1:11" ht="21.75" customHeight="1">
      <c r="A26" s="510"/>
      <c r="B26" s="803"/>
      <c r="C26" s="115"/>
      <c r="D26" s="130"/>
      <c r="E26" s="113"/>
      <c r="F26" s="115">
        <v>57000</v>
      </c>
      <c r="G26" s="115">
        <v>57000</v>
      </c>
      <c r="H26" s="117" t="s">
        <v>18</v>
      </c>
      <c r="I26" s="122" t="s">
        <v>742</v>
      </c>
    </row>
    <row r="27" spans="1:11" ht="21.75" customHeight="1">
      <c r="A27" s="521"/>
      <c r="B27" s="804"/>
      <c r="C27" s="135"/>
      <c r="D27" s="126"/>
      <c r="E27" s="123"/>
      <c r="F27" s="137"/>
      <c r="G27" s="137"/>
      <c r="H27" s="128" t="s">
        <v>19</v>
      </c>
      <c r="I27" s="203"/>
    </row>
    <row r="28" spans="1:11" ht="21.75" customHeight="1">
      <c r="A28" s="510">
        <v>8</v>
      </c>
      <c r="B28" s="802" t="s">
        <v>746</v>
      </c>
      <c r="C28" s="115">
        <v>57000</v>
      </c>
      <c r="D28" s="115">
        <v>57000</v>
      </c>
      <c r="E28" s="113" t="s">
        <v>20</v>
      </c>
      <c r="F28" s="170" t="s">
        <v>34</v>
      </c>
      <c r="G28" s="170" t="s">
        <v>34</v>
      </c>
      <c r="H28" s="143" t="s">
        <v>17</v>
      </c>
      <c r="I28" s="144" t="s">
        <v>487</v>
      </c>
    </row>
    <row r="29" spans="1:11" ht="21.75" customHeight="1">
      <c r="A29" s="510"/>
      <c r="B29" s="803"/>
      <c r="C29" s="115"/>
      <c r="D29" s="130"/>
      <c r="E29" s="113"/>
      <c r="F29" s="115">
        <v>57000</v>
      </c>
      <c r="G29" s="115">
        <v>57000</v>
      </c>
      <c r="H29" s="117" t="s">
        <v>18</v>
      </c>
      <c r="I29" s="122" t="s">
        <v>742</v>
      </c>
    </row>
    <row r="30" spans="1:11" ht="21.75" customHeight="1">
      <c r="A30" s="521"/>
      <c r="B30" s="804"/>
      <c r="C30" s="202"/>
      <c r="D30" s="286"/>
      <c r="E30" s="287"/>
      <c r="F30" s="146"/>
      <c r="G30" s="543"/>
      <c r="H30" s="128" t="s">
        <v>19</v>
      </c>
      <c r="I30" s="203"/>
    </row>
    <row r="31" spans="1:11" ht="21.75" customHeight="1">
      <c r="A31" s="113">
        <v>9</v>
      </c>
      <c r="B31" s="802" t="s">
        <v>746</v>
      </c>
      <c r="C31" s="142">
        <v>57000</v>
      </c>
      <c r="D31" s="142">
        <v>57000</v>
      </c>
      <c r="E31" s="141" t="s">
        <v>20</v>
      </c>
      <c r="F31" s="164" t="s">
        <v>36</v>
      </c>
      <c r="G31" s="164" t="s">
        <v>36</v>
      </c>
      <c r="H31" s="143" t="s">
        <v>17</v>
      </c>
      <c r="I31" s="144" t="s">
        <v>492</v>
      </c>
    </row>
    <row r="32" spans="1:11" ht="21.75" customHeight="1">
      <c r="A32" s="113"/>
      <c r="B32" s="803"/>
      <c r="C32" s="169"/>
      <c r="D32" s="169"/>
      <c r="E32" s="113"/>
      <c r="F32" s="115">
        <v>57000</v>
      </c>
      <c r="G32" s="115">
        <v>57000</v>
      </c>
      <c r="H32" s="117" t="s">
        <v>18</v>
      </c>
      <c r="I32" s="122" t="s">
        <v>742</v>
      </c>
    </row>
    <row r="33" spans="1:9" ht="21.75" customHeight="1">
      <c r="A33" s="123"/>
      <c r="B33" s="804"/>
      <c r="C33" s="135"/>
      <c r="D33" s="126"/>
      <c r="E33" s="123"/>
      <c r="F33" s="147"/>
      <c r="G33" s="135"/>
      <c r="H33" s="128" t="s">
        <v>19</v>
      </c>
      <c r="I33" s="129"/>
    </row>
    <row r="34" spans="1:9" ht="21.75" customHeight="1">
      <c r="A34" s="113">
        <v>10</v>
      </c>
      <c r="B34" s="802" t="s">
        <v>746</v>
      </c>
      <c r="C34" s="115">
        <v>57000</v>
      </c>
      <c r="D34" s="115">
        <v>57000</v>
      </c>
      <c r="E34" s="113" t="s">
        <v>20</v>
      </c>
      <c r="F34" s="164" t="s">
        <v>35</v>
      </c>
      <c r="G34" s="172" t="s">
        <v>35</v>
      </c>
      <c r="H34" s="143" t="s">
        <v>17</v>
      </c>
      <c r="I34" s="144" t="s">
        <v>493</v>
      </c>
    </row>
    <row r="35" spans="1:9" ht="21.75" customHeight="1">
      <c r="A35" s="113"/>
      <c r="B35" s="803"/>
      <c r="C35" s="115"/>
      <c r="D35" s="130"/>
      <c r="E35" s="113"/>
      <c r="F35" s="115">
        <v>57000</v>
      </c>
      <c r="G35" s="115">
        <v>57000</v>
      </c>
      <c r="H35" s="117" t="s">
        <v>18</v>
      </c>
      <c r="I35" s="122" t="s">
        <v>742</v>
      </c>
    </row>
    <row r="36" spans="1:9" ht="21.75" customHeight="1">
      <c r="A36" s="123"/>
      <c r="B36" s="804"/>
      <c r="C36" s="135"/>
      <c r="D36" s="126"/>
      <c r="E36" s="123"/>
      <c r="F36" s="146"/>
      <c r="G36" s="125"/>
      <c r="H36" s="128" t="s">
        <v>19</v>
      </c>
      <c r="I36" s="129"/>
    </row>
    <row r="37" spans="1:9" ht="21.75" customHeight="1">
      <c r="A37" s="113">
        <v>11</v>
      </c>
      <c r="B37" s="802" t="s">
        <v>746</v>
      </c>
      <c r="C37" s="142">
        <v>57000</v>
      </c>
      <c r="D37" s="142">
        <v>57000</v>
      </c>
      <c r="E37" s="141" t="s">
        <v>20</v>
      </c>
      <c r="F37" s="173" t="s">
        <v>39</v>
      </c>
      <c r="G37" s="173" t="s">
        <v>39</v>
      </c>
      <c r="H37" s="143" t="s">
        <v>17</v>
      </c>
      <c r="I37" s="144" t="s">
        <v>496</v>
      </c>
    </row>
    <row r="38" spans="1:9" ht="21.75" customHeight="1">
      <c r="A38" s="113"/>
      <c r="B38" s="803"/>
      <c r="C38" s="175"/>
      <c r="D38" s="175"/>
      <c r="E38" s="113"/>
      <c r="F38" s="115">
        <v>57000</v>
      </c>
      <c r="G38" s="115">
        <v>57000</v>
      </c>
      <c r="H38" s="117" t="s">
        <v>18</v>
      </c>
      <c r="I38" s="122" t="s">
        <v>742</v>
      </c>
    </row>
    <row r="39" spans="1:9" ht="21.75" customHeight="1">
      <c r="A39" s="123"/>
      <c r="B39" s="804"/>
      <c r="C39" s="135"/>
      <c r="D39" s="126"/>
      <c r="E39" s="123"/>
      <c r="F39" s="135"/>
      <c r="G39" s="126"/>
      <c r="H39" s="128" t="s">
        <v>19</v>
      </c>
      <c r="I39" s="129"/>
    </row>
    <row r="40" spans="1:9" ht="21.75" customHeight="1">
      <c r="A40" s="141">
        <v>12</v>
      </c>
      <c r="B40" s="802" t="s">
        <v>747</v>
      </c>
      <c r="C40" s="115">
        <v>57000</v>
      </c>
      <c r="D40" s="115">
        <v>57000</v>
      </c>
      <c r="E40" s="113" t="s">
        <v>20</v>
      </c>
      <c r="F40" s="175" t="s">
        <v>37</v>
      </c>
      <c r="G40" s="229" t="s">
        <v>37</v>
      </c>
      <c r="H40" s="117" t="s">
        <v>17</v>
      </c>
      <c r="I40" s="144" t="s">
        <v>499</v>
      </c>
    </row>
    <row r="41" spans="1:9" ht="21.75" customHeight="1">
      <c r="A41" s="113"/>
      <c r="B41" s="803"/>
      <c r="C41" s="169"/>
      <c r="D41" s="169"/>
      <c r="E41" s="113"/>
      <c r="F41" s="115">
        <v>57000</v>
      </c>
      <c r="G41" s="115">
        <v>57000</v>
      </c>
      <c r="H41" s="117" t="s">
        <v>18</v>
      </c>
      <c r="I41" s="122" t="s">
        <v>742</v>
      </c>
    </row>
    <row r="42" spans="1:9" ht="21.75" customHeight="1">
      <c r="A42" s="123"/>
      <c r="B42" s="804"/>
      <c r="C42" s="135"/>
      <c r="D42" s="126"/>
      <c r="E42" s="123"/>
      <c r="F42" s="147"/>
      <c r="G42" s="125"/>
      <c r="H42" s="128" t="s">
        <v>19</v>
      </c>
      <c r="I42" s="129"/>
    </row>
    <row r="43" spans="1:9" ht="21.75" customHeight="1">
      <c r="A43" s="141">
        <v>13</v>
      </c>
      <c r="B43" s="802" t="s">
        <v>748</v>
      </c>
      <c r="C43" s="152">
        <v>57000</v>
      </c>
      <c r="D43" s="142">
        <v>57000</v>
      </c>
      <c r="E43" s="141" t="s">
        <v>20</v>
      </c>
      <c r="F43" s="178" t="s">
        <v>40</v>
      </c>
      <c r="G43" s="191" t="s">
        <v>40</v>
      </c>
      <c r="H43" s="143" t="s">
        <v>17</v>
      </c>
      <c r="I43" s="144" t="s">
        <v>502</v>
      </c>
    </row>
    <row r="44" spans="1:9" ht="21.75" customHeight="1">
      <c r="A44" s="113"/>
      <c r="B44" s="803"/>
      <c r="C44" s="169"/>
      <c r="D44" s="169"/>
      <c r="E44" s="113"/>
      <c r="F44" s="145">
        <v>57000</v>
      </c>
      <c r="G44" s="115">
        <v>57000</v>
      </c>
      <c r="H44" s="117" t="s">
        <v>18</v>
      </c>
      <c r="I44" s="122" t="s">
        <v>742</v>
      </c>
    </row>
    <row r="45" spans="1:9" ht="21.75" customHeight="1">
      <c r="A45" s="113"/>
      <c r="B45" s="804"/>
      <c r="C45" s="135"/>
      <c r="D45" s="126"/>
      <c r="E45" s="123"/>
      <c r="F45" s="147"/>
      <c r="G45" s="125"/>
      <c r="H45" s="128" t="s">
        <v>19</v>
      </c>
      <c r="I45" s="129"/>
    </row>
    <row r="46" spans="1:9" ht="21.75" customHeight="1">
      <c r="A46" s="141">
        <v>14</v>
      </c>
      <c r="B46" s="802" t="s">
        <v>749</v>
      </c>
      <c r="C46" s="115">
        <v>57000</v>
      </c>
      <c r="D46" s="115">
        <v>57000</v>
      </c>
      <c r="E46" s="141" t="s">
        <v>20</v>
      </c>
      <c r="F46" s="159" t="s">
        <v>44</v>
      </c>
      <c r="G46" s="159" t="s">
        <v>44</v>
      </c>
      <c r="H46" s="143" t="s">
        <v>17</v>
      </c>
      <c r="I46" s="144" t="s">
        <v>504</v>
      </c>
    </row>
    <row r="47" spans="1:9" ht="21.75" customHeight="1">
      <c r="A47" s="113"/>
      <c r="B47" s="803"/>
      <c r="C47" s="169"/>
      <c r="D47" s="169"/>
      <c r="E47" s="113"/>
      <c r="F47" s="145">
        <v>57000</v>
      </c>
      <c r="G47" s="115">
        <v>57000</v>
      </c>
      <c r="H47" s="117" t="s">
        <v>18</v>
      </c>
      <c r="I47" s="122" t="s">
        <v>742</v>
      </c>
    </row>
    <row r="48" spans="1:9" ht="29.4" customHeight="1">
      <c r="A48" s="123"/>
      <c r="B48" s="804"/>
      <c r="C48" s="135"/>
      <c r="D48" s="126"/>
      <c r="E48" s="123"/>
      <c r="F48" s="146"/>
      <c r="G48" s="125"/>
      <c r="H48" s="128" t="s">
        <v>19</v>
      </c>
      <c r="I48" s="129"/>
    </row>
    <row r="49" spans="1:9" ht="21.75" customHeight="1">
      <c r="A49" s="141">
        <v>15</v>
      </c>
      <c r="B49" s="802" t="s">
        <v>750</v>
      </c>
      <c r="C49" s="115">
        <v>57000</v>
      </c>
      <c r="D49" s="115">
        <v>57000</v>
      </c>
      <c r="E49" s="113" t="s">
        <v>20</v>
      </c>
      <c r="F49" s="181" t="s">
        <v>196</v>
      </c>
      <c r="G49" s="181" t="s">
        <v>196</v>
      </c>
      <c r="H49" s="143" t="s">
        <v>17</v>
      </c>
      <c r="I49" s="144" t="s">
        <v>510</v>
      </c>
    </row>
    <row r="50" spans="1:9" ht="21.75" customHeight="1">
      <c r="A50" s="113"/>
      <c r="B50" s="803"/>
      <c r="C50" s="115"/>
      <c r="D50" s="121"/>
      <c r="E50" s="113"/>
      <c r="F50" s="115">
        <v>57000</v>
      </c>
      <c r="G50" s="115">
        <v>57000</v>
      </c>
      <c r="H50" s="117" t="s">
        <v>18</v>
      </c>
      <c r="I50" s="122" t="s">
        <v>742</v>
      </c>
    </row>
    <row r="51" spans="1:9" ht="21.75" customHeight="1">
      <c r="A51" s="123"/>
      <c r="B51" s="804"/>
      <c r="C51" s="115"/>
      <c r="D51" s="121"/>
      <c r="E51" s="113"/>
      <c r="F51" s="115"/>
      <c r="G51" s="285"/>
      <c r="H51" s="128" t="s">
        <v>19</v>
      </c>
      <c r="I51" s="337"/>
    </row>
    <row r="52" spans="1:9" ht="21.75" customHeight="1">
      <c r="A52" s="141">
        <v>16</v>
      </c>
      <c r="B52" s="802" t="s">
        <v>751</v>
      </c>
      <c r="C52" s="142">
        <v>42000</v>
      </c>
      <c r="D52" s="142">
        <v>42000</v>
      </c>
      <c r="E52" s="141" t="s">
        <v>20</v>
      </c>
      <c r="F52" s="178" t="s">
        <v>46</v>
      </c>
      <c r="G52" s="178" t="s">
        <v>46</v>
      </c>
      <c r="H52" s="143" t="s">
        <v>17</v>
      </c>
      <c r="I52" s="144" t="s">
        <v>512</v>
      </c>
    </row>
    <row r="53" spans="1:9" ht="21.75" customHeight="1">
      <c r="A53" s="113"/>
      <c r="B53" s="803"/>
      <c r="C53" s="115"/>
      <c r="D53" s="130"/>
      <c r="E53" s="113"/>
      <c r="F53" s="115">
        <v>42000</v>
      </c>
      <c r="G53" s="115">
        <v>42000</v>
      </c>
      <c r="H53" s="117" t="s">
        <v>18</v>
      </c>
      <c r="I53" s="122" t="s">
        <v>742</v>
      </c>
    </row>
    <row r="54" spans="1:9" ht="21.75" customHeight="1">
      <c r="A54" s="113"/>
      <c r="B54" s="804"/>
      <c r="C54" s="135"/>
      <c r="D54" s="136"/>
      <c r="E54" s="123"/>
      <c r="F54" s="155"/>
      <c r="G54" s="155"/>
      <c r="H54" s="128" t="s">
        <v>19</v>
      </c>
      <c r="I54" s="129"/>
    </row>
    <row r="55" spans="1:9" ht="21.75" customHeight="1">
      <c r="A55" s="141">
        <v>17</v>
      </c>
      <c r="B55" s="802" t="s">
        <v>750</v>
      </c>
      <c r="C55" s="142">
        <v>57000</v>
      </c>
      <c r="D55" s="142">
        <v>57000</v>
      </c>
      <c r="E55" s="141" t="s">
        <v>20</v>
      </c>
      <c r="F55" s="151" t="s">
        <v>25</v>
      </c>
      <c r="G55" s="151" t="s">
        <v>25</v>
      </c>
      <c r="H55" s="143" t="s">
        <v>17</v>
      </c>
      <c r="I55" s="144" t="s">
        <v>515</v>
      </c>
    </row>
    <row r="56" spans="1:9" ht="21.75" customHeight="1">
      <c r="A56" s="113"/>
      <c r="B56" s="803"/>
      <c r="C56" s="115"/>
      <c r="D56" s="130"/>
      <c r="E56" s="113"/>
      <c r="F56" s="115">
        <v>57000</v>
      </c>
      <c r="G56" s="115">
        <v>57000</v>
      </c>
      <c r="H56" s="117" t="s">
        <v>18</v>
      </c>
      <c r="I56" s="122" t="s">
        <v>742</v>
      </c>
    </row>
    <row r="57" spans="1:9" ht="21.75" customHeight="1">
      <c r="A57" s="123"/>
      <c r="B57" s="804"/>
      <c r="C57" s="135"/>
      <c r="D57" s="136"/>
      <c r="E57" s="123"/>
      <c r="F57" s="169"/>
      <c r="G57" s="169"/>
      <c r="H57" s="128" t="s">
        <v>19</v>
      </c>
      <c r="I57" s="129"/>
    </row>
    <row r="58" spans="1:9" ht="21.75" customHeight="1">
      <c r="A58" s="141">
        <v>18</v>
      </c>
      <c r="B58" s="802" t="s">
        <v>752</v>
      </c>
      <c r="C58" s="152">
        <v>57000</v>
      </c>
      <c r="D58" s="142">
        <v>57000</v>
      </c>
      <c r="E58" s="141" t="s">
        <v>20</v>
      </c>
      <c r="F58" s="116" t="s">
        <v>79</v>
      </c>
      <c r="G58" s="116" t="s">
        <v>79</v>
      </c>
      <c r="H58" s="143" t="s">
        <v>17</v>
      </c>
      <c r="I58" s="144" t="s">
        <v>521</v>
      </c>
    </row>
    <row r="59" spans="1:9" ht="21.75" customHeight="1">
      <c r="A59" s="113"/>
      <c r="B59" s="803"/>
      <c r="C59" s="145"/>
      <c r="D59" s="130"/>
      <c r="E59" s="113"/>
      <c r="F59" s="145">
        <v>57000</v>
      </c>
      <c r="G59" s="115">
        <v>57000</v>
      </c>
      <c r="H59" s="117" t="s">
        <v>18</v>
      </c>
      <c r="I59" s="122" t="s">
        <v>742</v>
      </c>
    </row>
    <row r="60" spans="1:9" ht="21.75" customHeight="1">
      <c r="A60" s="123"/>
      <c r="B60" s="804"/>
      <c r="C60" s="135"/>
      <c r="D60" s="126"/>
      <c r="E60" s="123"/>
      <c r="F60" s="147"/>
      <c r="G60" s="125"/>
      <c r="H60" s="128" t="s">
        <v>19</v>
      </c>
      <c r="I60" s="129"/>
    </row>
    <row r="61" spans="1:9" ht="21.75" customHeight="1">
      <c r="A61" s="141">
        <v>19</v>
      </c>
      <c r="B61" s="802" t="s">
        <v>754</v>
      </c>
      <c r="C61" s="152">
        <v>57000</v>
      </c>
      <c r="D61" s="142">
        <v>57000</v>
      </c>
      <c r="E61" s="141" t="s">
        <v>20</v>
      </c>
      <c r="F61" s="544" t="s">
        <v>80</v>
      </c>
      <c r="G61" s="116" t="s">
        <v>80</v>
      </c>
      <c r="H61" s="143" t="s">
        <v>17</v>
      </c>
      <c r="I61" s="144" t="s">
        <v>525</v>
      </c>
    </row>
    <row r="62" spans="1:9" ht="21.75" customHeight="1">
      <c r="A62" s="113"/>
      <c r="B62" s="803"/>
      <c r="C62" s="115"/>
      <c r="D62" s="162"/>
      <c r="E62" s="113"/>
      <c r="F62" s="545">
        <v>57000</v>
      </c>
      <c r="G62" s="545">
        <v>57000</v>
      </c>
      <c r="H62" s="117" t="s">
        <v>18</v>
      </c>
      <c r="I62" s="122" t="s">
        <v>742</v>
      </c>
    </row>
    <row r="63" spans="1:9" ht="21.75" customHeight="1">
      <c r="A63" s="123"/>
      <c r="B63" s="804"/>
      <c r="C63" s="135"/>
      <c r="D63" s="136"/>
      <c r="E63" s="123"/>
      <c r="F63" s="335"/>
      <c r="G63" s="335"/>
      <c r="H63" s="128" t="s">
        <v>19</v>
      </c>
      <c r="I63" s="129"/>
    </row>
    <row r="64" spans="1:9" ht="21.75" customHeight="1">
      <c r="A64" s="141">
        <v>20</v>
      </c>
      <c r="B64" s="802" t="s">
        <v>753</v>
      </c>
      <c r="C64" s="152">
        <v>57000</v>
      </c>
      <c r="D64" s="142">
        <v>57000</v>
      </c>
      <c r="E64" s="141" t="s">
        <v>20</v>
      </c>
      <c r="F64" s="151" t="s">
        <v>82</v>
      </c>
      <c r="G64" s="151" t="s">
        <v>82</v>
      </c>
      <c r="H64" s="143" t="s">
        <v>17</v>
      </c>
      <c r="I64" s="144" t="s">
        <v>527</v>
      </c>
    </row>
    <row r="65" spans="1:9" ht="21.75" customHeight="1">
      <c r="A65" s="113"/>
      <c r="B65" s="803"/>
      <c r="C65" s="145"/>
      <c r="D65" s="130"/>
      <c r="E65" s="113"/>
      <c r="F65" s="335">
        <v>57000</v>
      </c>
      <c r="G65" s="335">
        <v>57000</v>
      </c>
      <c r="H65" s="117" t="s">
        <v>18</v>
      </c>
      <c r="I65" s="122" t="s">
        <v>742</v>
      </c>
    </row>
    <row r="66" spans="1:9" ht="21.75" customHeight="1">
      <c r="A66" s="123"/>
      <c r="B66" s="804"/>
      <c r="C66" s="135"/>
      <c r="D66" s="136"/>
      <c r="E66" s="123"/>
      <c r="F66" s="335"/>
      <c r="G66" s="335"/>
      <c r="H66" s="128" t="s">
        <v>19</v>
      </c>
      <c r="I66" s="129"/>
    </row>
    <row r="67" spans="1:9" ht="21.75" customHeight="1">
      <c r="A67" s="141">
        <v>21</v>
      </c>
      <c r="B67" s="802" t="s">
        <v>753</v>
      </c>
      <c r="C67" s="115">
        <v>57000</v>
      </c>
      <c r="D67" s="115">
        <v>57000</v>
      </c>
      <c r="E67" s="141" t="s">
        <v>20</v>
      </c>
      <c r="F67" s="151" t="s">
        <v>81</v>
      </c>
      <c r="G67" s="151" t="s">
        <v>81</v>
      </c>
      <c r="H67" s="143" t="s">
        <v>17</v>
      </c>
      <c r="I67" s="144" t="s">
        <v>529</v>
      </c>
    </row>
    <row r="68" spans="1:9" ht="21.75" customHeight="1">
      <c r="A68" s="113"/>
      <c r="B68" s="803"/>
      <c r="C68" s="145"/>
      <c r="D68" s="130"/>
      <c r="E68" s="113"/>
      <c r="F68" s="335">
        <v>57000</v>
      </c>
      <c r="G68" s="335">
        <v>57000</v>
      </c>
      <c r="H68" s="117" t="s">
        <v>18</v>
      </c>
      <c r="I68" s="122" t="s">
        <v>742</v>
      </c>
    </row>
    <row r="69" spans="1:9" ht="21.75" customHeight="1">
      <c r="A69" s="123"/>
      <c r="B69" s="804"/>
      <c r="C69" s="135"/>
      <c r="D69" s="126"/>
      <c r="E69" s="123"/>
      <c r="F69" s="546"/>
      <c r="G69" s="547"/>
      <c r="H69" s="128" t="s">
        <v>19</v>
      </c>
      <c r="I69" s="129"/>
    </row>
    <row r="70" spans="1:9" ht="21.75" customHeight="1">
      <c r="A70" s="141">
        <v>22</v>
      </c>
      <c r="B70" s="802" t="s">
        <v>755</v>
      </c>
      <c r="C70" s="152">
        <v>57000</v>
      </c>
      <c r="D70" s="142">
        <v>57000</v>
      </c>
      <c r="E70" s="141" t="s">
        <v>20</v>
      </c>
      <c r="F70" s="181" t="s">
        <v>113</v>
      </c>
      <c r="G70" s="548" t="s">
        <v>113</v>
      </c>
      <c r="H70" s="143" t="s">
        <v>17</v>
      </c>
      <c r="I70" s="144" t="s">
        <v>544</v>
      </c>
    </row>
    <row r="71" spans="1:9" ht="21.75" customHeight="1">
      <c r="A71" s="113"/>
      <c r="B71" s="803"/>
      <c r="C71" s="145"/>
      <c r="D71" s="130"/>
      <c r="E71" s="113"/>
      <c r="F71" s="545">
        <v>57000</v>
      </c>
      <c r="G71" s="545">
        <v>57000</v>
      </c>
      <c r="H71" s="117" t="s">
        <v>18</v>
      </c>
      <c r="I71" s="122" t="s">
        <v>742</v>
      </c>
    </row>
    <row r="72" spans="1:9" ht="21.75" customHeight="1">
      <c r="A72" s="113"/>
      <c r="B72" s="804"/>
      <c r="C72" s="167"/>
      <c r="D72" s="168"/>
      <c r="E72" s="123"/>
      <c r="F72" s="549"/>
      <c r="G72" s="549"/>
      <c r="H72" s="128" t="s">
        <v>19</v>
      </c>
      <c r="I72" s="129"/>
    </row>
    <row r="73" spans="1:9" ht="21.75" customHeight="1">
      <c r="A73" s="141">
        <v>23</v>
      </c>
      <c r="B73" s="802" t="s">
        <v>753</v>
      </c>
      <c r="C73" s="152">
        <v>57000</v>
      </c>
      <c r="D73" s="142">
        <v>57000</v>
      </c>
      <c r="E73" s="141" t="s">
        <v>20</v>
      </c>
      <c r="F73" s="151" t="s">
        <v>125</v>
      </c>
      <c r="G73" s="159" t="s">
        <v>125</v>
      </c>
      <c r="H73" s="143" t="s">
        <v>17</v>
      </c>
      <c r="I73" s="144" t="s">
        <v>547</v>
      </c>
    </row>
    <row r="74" spans="1:9" ht="21.75" customHeight="1">
      <c r="A74" s="113"/>
      <c r="B74" s="803"/>
      <c r="C74" s="145"/>
      <c r="D74" s="130"/>
      <c r="E74" s="113"/>
      <c r="F74" s="335">
        <v>57000</v>
      </c>
      <c r="G74" s="335">
        <v>57000</v>
      </c>
      <c r="H74" s="117" t="s">
        <v>18</v>
      </c>
      <c r="I74" s="122" t="s">
        <v>742</v>
      </c>
    </row>
    <row r="75" spans="1:9" ht="21.75" customHeight="1">
      <c r="A75" s="123"/>
      <c r="B75" s="804"/>
      <c r="C75" s="133"/>
      <c r="D75" s="133"/>
      <c r="E75" s="123"/>
      <c r="F75" s="550"/>
      <c r="G75" s="550"/>
      <c r="H75" s="128" t="s">
        <v>19</v>
      </c>
      <c r="I75" s="129"/>
    </row>
    <row r="76" spans="1:9" ht="21.75" customHeight="1">
      <c r="A76" s="141">
        <v>24</v>
      </c>
      <c r="B76" s="802" t="s">
        <v>756</v>
      </c>
      <c r="C76" s="152">
        <v>57000</v>
      </c>
      <c r="D76" s="142">
        <v>57000</v>
      </c>
      <c r="E76" s="141" t="s">
        <v>20</v>
      </c>
      <c r="F76" s="192" t="s">
        <v>145</v>
      </c>
      <c r="G76" s="192" t="s">
        <v>145</v>
      </c>
      <c r="H76" s="143" t="s">
        <v>17</v>
      </c>
      <c r="I76" s="144" t="s">
        <v>550</v>
      </c>
    </row>
    <row r="77" spans="1:9" ht="21.75" customHeight="1">
      <c r="A77" s="113"/>
      <c r="B77" s="803"/>
      <c r="C77" s="115"/>
      <c r="D77" s="121"/>
      <c r="E77" s="113"/>
      <c r="F77" s="145">
        <v>57000</v>
      </c>
      <c r="G77" s="115">
        <v>57000</v>
      </c>
      <c r="H77" s="117" t="s">
        <v>18</v>
      </c>
      <c r="I77" s="122" t="s">
        <v>742</v>
      </c>
    </row>
    <row r="78" spans="1:9" ht="21.75" customHeight="1">
      <c r="A78" s="123"/>
      <c r="B78" s="804"/>
      <c r="C78" s="167"/>
      <c r="D78" s="168"/>
      <c r="E78" s="123"/>
      <c r="F78" s="127"/>
      <c r="G78" s="127"/>
      <c r="H78" s="128" t="s">
        <v>19</v>
      </c>
      <c r="I78" s="129"/>
    </row>
    <row r="79" spans="1:9" ht="21.75" customHeight="1">
      <c r="A79" s="141">
        <v>25</v>
      </c>
      <c r="B79" s="802" t="s">
        <v>756</v>
      </c>
      <c r="C79" s="152">
        <v>57000</v>
      </c>
      <c r="D79" s="142">
        <v>57000</v>
      </c>
      <c r="E79" s="141" t="s">
        <v>20</v>
      </c>
      <c r="F79" s="131" t="s">
        <v>757</v>
      </c>
      <c r="G79" s="131" t="s">
        <v>757</v>
      </c>
      <c r="H79" s="143" t="s">
        <v>17</v>
      </c>
      <c r="I79" s="144" t="s">
        <v>555</v>
      </c>
    </row>
    <row r="80" spans="1:9" ht="21.75" customHeight="1">
      <c r="A80" s="113"/>
      <c r="B80" s="803"/>
      <c r="C80" s="115"/>
      <c r="D80" s="121"/>
      <c r="E80" s="113"/>
      <c r="F80" s="145">
        <v>57000</v>
      </c>
      <c r="G80" s="115">
        <v>57000</v>
      </c>
      <c r="H80" s="117" t="s">
        <v>18</v>
      </c>
      <c r="I80" s="122" t="s">
        <v>742</v>
      </c>
    </row>
    <row r="81" spans="1:10" ht="21.75" customHeight="1">
      <c r="A81" s="123"/>
      <c r="B81" s="804"/>
      <c r="C81" s="167"/>
      <c r="D81" s="168"/>
      <c r="E81" s="123"/>
      <c r="F81" s="357"/>
      <c r="G81" s="357"/>
      <c r="H81" s="128" t="s">
        <v>19</v>
      </c>
      <c r="I81" s="129"/>
    </row>
    <row r="82" spans="1:10" ht="21.75" customHeight="1">
      <c r="A82" s="141">
        <v>26</v>
      </c>
      <c r="B82" s="802" t="s">
        <v>758</v>
      </c>
      <c r="C82" s="142">
        <v>57000</v>
      </c>
      <c r="D82" s="142">
        <v>57000</v>
      </c>
      <c r="E82" s="141" t="s">
        <v>20</v>
      </c>
      <c r="F82" s="182" t="s">
        <v>48</v>
      </c>
      <c r="G82" s="182" t="s">
        <v>48</v>
      </c>
      <c r="H82" s="143" t="s">
        <v>17</v>
      </c>
      <c r="I82" s="144" t="s">
        <v>558</v>
      </c>
    </row>
    <row r="83" spans="1:10" ht="21.75" customHeight="1">
      <c r="A83" s="113"/>
      <c r="B83" s="803"/>
      <c r="C83" s="183"/>
      <c r="D83" s="184"/>
      <c r="E83" s="113"/>
      <c r="F83" s="115">
        <v>57000</v>
      </c>
      <c r="G83" s="115">
        <v>57000</v>
      </c>
      <c r="H83" s="117" t="s">
        <v>18</v>
      </c>
      <c r="I83" s="122" t="s">
        <v>742</v>
      </c>
    </row>
    <row r="84" spans="1:10" ht="21.75" customHeight="1">
      <c r="A84" s="123"/>
      <c r="B84" s="804"/>
      <c r="C84" s="135"/>
      <c r="D84" s="126"/>
      <c r="E84" s="123"/>
      <c r="F84" s="135"/>
      <c r="G84" s="135"/>
      <c r="H84" s="128" t="s">
        <v>19</v>
      </c>
      <c r="I84" s="129"/>
    </row>
    <row r="85" spans="1:10" ht="21.75" customHeight="1">
      <c r="A85" s="141">
        <v>27</v>
      </c>
      <c r="B85" s="802" t="s">
        <v>758</v>
      </c>
      <c r="C85" s="142">
        <v>57000</v>
      </c>
      <c r="D85" s="142">
        <v>57000</v>
      </c>
      <c r="E85" s="141" t="s">
        <v>20</v>
      </c>
      <c r="F85" s="189" t="s">
        <v>49</v>
      </c>
      <c r="G85" s="189" t="s">
        <v>49</v>
      </c>
      <c r="H85" s="143" t="s">
        <v>17</v>
      </c>
      <c r="I85" s="144" t="s">
        <v>562</v>
      </c>
    </row>
    <row r="86" spans="1:10" ht="21.75" customHeight="1">
      <c r="A86" s="113"/>
      <c r="B86" s="803"/>
      <c r="C86" s="115"/>
      <c r="D86" s="130"/>
      <c r="E86" s="113"/>
      <c r="F86" s="115">
        <v>57000</v>
      </c>
      <c r="G86" s="115">
        <v>57000</v>
      </c>
      <c r="H86" s="117" t="s">
        <v>18</v>
      </c>
      <c r="I86" s="122" t="s">
        <v>742</v>
      </c>
    </row>
    <row r="87" spans="1:10" ht="21.75" customHeight="1">
      <c r="A87" s="123"/>
      <c r="B87" s="804"/>
      <c r="C87" s="135"/>
      <c r="D87" s="126"/>
      <c r="E87" s="123"/>
      <c r="F87" s="135"/>
      <c r="G87" s="135"/>
      <c r="H87" s="128" t="s">
        <v>19</v>
      </c>
      <c r="I87" s="129"/>
    </row>
    <row r="88" spans="1:10" ht="21.75" customHeight="1">
      <c r="A88" s="141">
        <v>28</v>
      </c>
      <c r="B88" s="802" t="s">
        <v>759</v>
      </c>
      <c r="C88" s="115">
        <v>57000</v>
      </c>
      <c r="D88" s="115">
        <v>57000</v>
      </c>
      <c r="E88" s="113" t="s">
        <v>20</v>
      </c>
      <c r="F88" s="190" t="s">
        <v>199</v>
      </c>
      <c r="G88" s="190" t="s">
        <v>199</v>
      </c>
      <c r="H88" s="143" t="s">
        <v>17</v>
      </c>
      <c r="I88" s="144" t="s">
        <v>564</v>
      </c>
      <c r="J88" s="532"/>
    </row>
    <row r="89" spans="1:10" ht="21.75" customHeight="1">
      <c r="A89" s="113"/>
      <c r="B89" s="803"/>
      <c r="C89" s="115"/>
      <c r="D89" s="121"/>
      <c r="E89" s="113"/>
      <c r="F89" s="115">
        <v>57000</v>
      </c>
      <c r="G89" s="115">
        <v>57000</v>
      </c>
      <c r="H89" s="117" t="s">
        <v>18</v>
      </c>
      <c r="I89" s="122" t="s">
        <v>742</v>
      </c>
    </row>
    <row r="90" spans="1:10" ht="21.75" customHeight="1">
      <c r="A90" s="113"/>
      <c r="B90" s="804"/>
      <c r="C90" s="186"/>
      <c r="D90" s="187"/>
      <c r="E90" s="123"/>
      <c r="F90" s="188"/>
      <c r="G90" s="188"/>
      <c r="H90" s="128" t="s">
        <v>19</v>
      </c>
      <c r="I90" s="129"/>
    </row>
    <row r="91" spans="1:10" ht="21.75" customHeight="1">
      <c r="A91" s="141">
        <v>29</v>
      </c>
      <c r="B91" s="802" t="s">
        <v>758</v>
      </c>
      <c r="C91" s="115">
        <v>57000</v>
      </c>
      <c r="D91" s="115">
        <v>57000</v>
      </c>
      <c r="E91" s="113" t="s">
        <v>20</v>
      </c>
      <c r="F91" s="164" t="s">
        <v>51</v>
      </c>
      <c r="G91" s="172" t="s">
        <v>51</v>
      </c>
      <c r="H91" s="143" t="s">
        <v>17</v>
      </c>
      <c r="I91" s="144" t="s">
        <v>566</v>
      </c>
      <c r="J91" s="532"/>
    </row>
    <row r="92" spans="1:10" ht="21.75" customHeight="1">
      <c r="A92" s="113"/>
      <c r="B92" s="803"/>
      <c r="C92" s="115"/>
      <c r="D92" s="130"/>
      <c r="E92" s="113"/>
      <c r="F92" s="115">
        <v>57000</v>
      </c>
      <c r="G92" s="115">
        <v>57000</v>
      </c>
      <c r="H92" s="117" t="s">
        <v>18</v>
      </c>
      <c r="I92" s="122" t="s">
        <v>742</v>
      </c>
    </row>
    <row r="93" spans="1:10" ht="21.75" customHeight="1">
      <c r="A93" s="123"/>
      <c r="B93" s="804"/>
      <c r="C93" s="135"/>
      <c r="D93" s="126"/>
      <c r="E93" s="123"/>
      <c r="F93" s="147"/>
      <c r="G93" s="135"/>
      <c r="H93" s="128" t="s">
        <v>19</v>
      </c>
      <c r="I93" s="129"/>
    </row>
    <row r="94" spans="1:10">
      <c r="A94" s="141">
        <v>30</v>
      </c>
      <c r="B94" s="802" t="s">
        <v>760</v>
      </c>
      <c r="C94" s="142">
        <v>57000</v>
      </c>
      <c r="D94" s="142">
        <v>57000</v>
      </c>
      <c r="E94" s="141" t="s">
        <v>20</v>
      </c>
      <c r="F94" s="164" t="s">
        <v>55</v>
      </c>
      <c r="G94" s="164" t="s">
        <v>55</v>
      </c>
      <c r="H94" s="143" t="s">
        <v>17</v>
      </c>
      <c r="I94" s="144" t="s">
        <v>570</v>
      </c>
      <c r="J94" s="532"/>
    </row>
    <row r="95" spans="1:10">
      <c r="A95" s="113"/>
      <c r="B95" s="803"/>
      <c r="C95" s="115"/>
      <c r="D95" s="130"/>
      <c r="E95" s="113"/>
      <c r="F95" s="115">
        <v>57000</v>
      </c>
      <c r="G95" s="115">
        <v>57000</v>
      </c>
      <c r="H95" s="117" t="s">
        <v>18</v>
      </c>
      <c r="I95" s="122" t="s">
        <v>742</v>
      </c>
    </row>
    <row r="96" spans="1:10">
      <c r="A96" s="123"/>
      <c r="B96" s="804"/>
      <c r="C96" s="186"/>
      <c r="D96" s="187"/>
      <c r="E96" s="123"/>
      <c r="F96" s="188"/>
      <c r="G96" s="188"/>
      <c r="H96" s="128" t="s">
        <v>19</v>
      </c>
      <c r="I96" s="129"/>
    </row>
    <row r="97" spans="1:10">
      <c r="A97" s="141">
        <v>31</v>
      </c>
      <c r="B97" s="802" t="s">
        <v>765</v>
      </c>
      <c r="C97" s="142">
        <v>57000</v>
      </c>
      <c r="D97" s="142">
        <v>57000</v>
      </c>
      <c r="E97" s="141" t="s">
        <v>20</v>
      </c>
      <c r="F97" s="164" t="s">
        <v>52</v>
      </c>
      <c r="G97" s="172" t="s">
        <v>52</v>
      </c>
      <c r="H97" s="143" t="s">
        <v>17</v>
      </c>
      <c r="I97" s="144" t="s">
        <v>573</v>
      </c>
    </row>
    <row r="98" spans="1:10">
      <c r="A98" s="113"/>
      <c r="B98" s="803"/>
      <c r="C98" s="115"/>
      <c r="D98" s="130"/>
      <c r="E98" s="113"/>
      <c r="F98" s="145">
        <v>57000</v>
      </c>
      <c r="G98" s="115">
        <v>57000</v>
      </c>
      <c r="H98" s="117" t="s">
        <v>18</v>
      </c>
      <c r="I98" s="122" t="s">
        <v>742</v>
      </c>
    </row>
    <row r="99" spans="1:10">
      <c r="A99" s="123"/>
      <c r="B99" s="804"/>
      <c r="C99" s="186"/>
      <c r="D99" s="187"/>
      <c r="E99" s="123"/>
      <c r="F99" s="188"/>
      <c r="G99" s="188"/>
      <c r="H99" s="128" t="s">
        <v>19</v>
      </c>
      <c r="I99" s="129"/>
    </row>
    <row r="100" spans="1:10">
      <c r="A100" s="141">
        <v>32</v>
      </c>
      <c r="B100" s="802" t="s">
        <v>761</v>
      </c>
      <c r="C100" s="152">
        <v>57000</v>
      </c>
      <c r="D100" s="142">
        <v>57000</v>
      </c>
      <c r="E100" s="141" t="s">
        <v>20</v>
      </c>
      <c r="F100" s="151" t="s">
        <v>59</v>
      </c>
      <c r="G100" s="151" t="s">
        <v>59</v>
      </c>
      <c r="H100" s="143" t="s">
        <v>17</v>
      </c>
      <c r="I100" s="144" t="s">
        <v>576</v>
      </c>
      <c r="J100" s="532"/>
    </row>
    <row r="101" spans="1:10">
      <c r="A101" s="113"/>
      <c r="B101" s="803"/>
      <c r="C101" s="115"/>
      <c r="D101" s="130"/>
      <c r="E101" s="113"/>
      <c r="F101" s="115">
        <v>57000</v>
      </c>
      <c r="G101" s="115">
        <v>57000</v>
      </c>
      <c r="H101" s="117" t="s">
        <v>18</v>
      </c>
      <c r="I101" s="122" t="s">
        <v>742</v>
      </c>
    </row>
    <row r="102" spans="1:10">
      <c r="A102" s="123"/>
      <c r="B102" s="804"/>
      <c r="C102" s="135"/>
      <c r="D102" s="126"/>
      <c r="E102" s="123"/>
      <c r="F102" s="147"/>
      <c r="G102" s="147"/>
      <c r="H102" s="128" t="s">
        <v>19</v>
      </c>
      <c r="I102" s="129"/>
    </row>
    <row r="103" spans="1:10">
      <c r="A103" s="141">
        <v>33</v>
      </c>
      <c r="B103" s="802" t="s">
        <v>761</v>
      </c>
      <c r="C103" s="152">
        <v>57000</v>
      </c>
      <c r="D103" s="142">
        <v>57000</v>
      </c>
      <c r="E103" s="141" t="s">
        <v>20</v>
      </c>
      <c r="F103" s="178" t="s">
        <v>56</v>
      </c>
      <c r="G103" s="191" t="s">
        <v>57</v>
      </c>
      <c r="H103" s="143" t="s">
        <v>17</v>
      </c>
      <c r="I103" s="144" t="s">
        <v>580</v>
      </c>
    </row>
    <row r="104" spans="1:10">
      <c r="A104" s="113"/>
      <c r="B104" s="803"/>
      <c r="C104" s="145"/>
      <c r="D104" s="130"/>
      <c r="E104" s="113"/>
      <c r="F104" s="115">
        <v>57000</v>
      </c>
      <c r="G104" s="115">
        <v>57000</v>
      </c>
      <c r="H104" s="117" t="s">
        <v>18</v>
      </c>
      <c r="I104" s="122" t="s">
        <v>742</v>
      </c>
    </row>
    <row r="105" spans="1:10">
      <c r="A105" s="113"/>
      <c r="B105" s="804"/>
      <c r="C105" s="186"/>
      <c r="D105" s="187"/>
      <c r="E105" s="123"/>
      <c r="F105" s="188"/>
      <c r="G105" s="188"/>
      <c r="H105" s="128" t="s">
        <v>19</v>
      </c>
      <c r="I105" s="129"/>
    </row>
    <row r="106" spans="1:10">
      <c r="A106" s="141">
        <v>34</v>
      </c>
      <c r="B106" s="802" t="s">
        <v>763</v>
      </c>
      <c r="C106" s="115">
        <v>90000</v>
      </c>
      <c r="D106" s="115">
        <v>90000</v>
      </c>
      <c r="E106" s="113" t="s">
        <v>20</v>
      </c>
      <c r="F106" s="131" t="s">
        <v>207</v>
      </c>
      <c r="G106" s="131" t="s">
        <v>207</v>
      </c>
      <c r="H106" s="143" t="s">
        <v>17</v>
      </c>
      <c r="I106" s="144" t="s">
        <v>582</v>
      </c>
    </row>
    <row r="107" spans="1:10">
      <c r="A107" s="113"/>
      <c r="B107" s="803"/>
      <c r="C107" s="115"/>
      <c r="D107" s="121"/>
      <c r="E107" s="113"/>
      <c r="F107" s="115">
        <v>90000</v>
      </c>
      <c r="G107" s="115">
        <v>90000</v>
      </c>
      <c r="H107" s="117" t="s">
        <v>18</v>
      </c>
      <c r="I107" s="122" t="s">
        <v>742</v>
      </c>
    </row>
    <row r="108" spans="1:10">
      <c r="A108" s="123"/>
      <c r="B108" s="804"/>
      <c r="C108" s="135"/>
      <c r="D108" s="126"/>
      <c r="E108" s="123"/>
      <c r="F108" s="147"/>
      <c r="G108" s="135"/>
      <c r="H108" s="128" t="s">
        <v>19</v>
      </c>
      <c r="I108" s="129"/>
    </row>
    <row r="109" spans="1:10">
      <c r="A109" s="141">
        <v>35</v>
      </c>
      <c r="B109" s="802" t="s">
        <v>763</v>
      </c>
      <c r="C109" s="115">
        <v>90000</v>
      </c>
      <c r="D109" s="115">
        <v>90000</v>
      </c>
      <c r="E109" s="141" t="s">
        <v>20</v>
      </c>
      <c r="F109" s="131" t="s">
        <v>762</v>
      </c>
      <c r="G109" s="131" t="s">
        <v>762</v>
      </c>
      <c r="H109" s="143" t="s">
        <v>17</v>
      </c>
      <c r="I109" s="144" t="s">
        <v>584</v>
      </c>
    </row>
    <row r="110" spans="1:10">
      <c r="A110" s="113"/>
      <c r="B110" s="803"/>
      <c r="C110" s="183"/>
      <c r="D110" s="184"/>
      <c r="E110" s="113"/>
      <c r="F110" s="115">
        <v>90000</v>
      </c>
      <c r="G110" s="115">
        <v>90000</v>
      </c>
      <c r="H110" s="117" t="s">
        <v>18</v>
      </c>
      <c r="I110" s="122" t="s">
        <v>742</v>
      </c>
    </row>
    <row r="111" spans="1:10">
      <c r="A111" s="113"/>
      <c r="B111" s="804"/>
      <c r="C111" s="186"/>
      <c r="D111" s="187"/>
      <c r="E111" s="123"/>
      <c r="F111" s="188"/>
      <c r="G111" s="188"/>
      <c r="H111" s="128" t="s">
        <v>19</v>
      </c>
      <c r="I111" s="129"/>
    </row>
    <row r="112" spans="1:10">
      <c r="A112" s="141">
        <v>36</v>
      </c>
      <c r="B112" s="802" t="s">
        <v>763</v>
      </c>
      <c r="C112" s="115">
        <v>90000</v>
      </c>
      <c r="D112" s="115">
        <v>90000</v>
      </c>
      <c r="E112" s="141" t="s">
        <v>20</v>
      </c>
      <c r="F112" s="192" t="s">
        <v>285</v>
      </c>
      <c r="G112" s="192" t="s">
        <v>285</v>
      </c>
      <c r="H112" s="143" t="s">
        <v>17</v>
      </c>
      <c r="I112" s="144" t="s">
        <v>587</v>
      </c>
    </row>
    <row r="113" spans="1:10">
      <c r="A113" s="113"/>
      <c r="B113" s="803"/>
      <c r="C113" s="120"/>
      <c r="D113" s="121"/>
      <c r="E113" s="113"/>
      <c r="F113" s="115">
        <v>90000</v>
      </c>
      <c r="G113" s="115">
        <v>90000</v>
      </c>
      <c r="H113" s="117" t="s">
        <v>18</v>
      </c>
      <c r="I113" s="122" t="s">
        <v>742</v>
      </c>
    </row>
    <row r="114" spans="1:10">
      <c r="A114" s="113"/>
      <c r="B114" s="804"/>
      <c r="C114" s="135"/>
      <c r="D114" s="126"/>
      <c r="E114" s="123"/>
      <c r="F114" s="147"/>
      <c r="G114" s="147"/>
      <c r="H114" s="128" t="s">
        <v>19</v>
      </c>
      <c r="I114" s="129"/>
    </row>
    <row r="115" spans="1:10">
      <c r="A115" s="141">
        <v>37</v>
      </c>
      <c r="B115" s="802" t="s">
        <v>763</v>
      </c>
      <c r="C115" s="115">
        <v>90000</v>
      </c>
      <c r="D115" s="115">
        <v>90000</v>
      </c>
      <c r="E115" s="141" t="s">
        <v>20</v>
      </c>
      <c r="F115" s="261" t="s">
        <v>64</v>
      </c>
      <c r="G115" s="261" t="s">
        <v>64</v>
      </c>
      <c r="H115" s="143" t="s">
        <v>17</v>
      </c>
      <c r="I115" s="144" t="s">
        <v>596</v>
      </c>
    </row>
    <row r="116" spans="1:10">
      <c r="A116" s="113"/>
      <c r="B116" s="803"/>
      <c r="C116" s="183"/>
      <c r="D116" s="184"/>
      <c r="E116" s="113"/>
      <c r="F116" s="335">
        <v>90000</v>
      </c>
      <c r="G116" s="335">
        <v>90000</v>
      </c>
      <c r="H116" s="117" t="s">
        <v>18</v>
      </c>
      <c r="I116" s="122" t="s">
        <v>742</v>
      </c>
    </row>
    <row r="117" spans="1:10">
      <c r="A117" s="123"/>
      <c r="B117" s="804"/>
      <c r="C117" s="186"/>
      <c r="D117" s="187"/>
      <c r="E117" s="123"/>
      <c r="F117" s="188"/>
      <c r="G117" s="188"/>
      <c r="H117" s="128" t="s">
        <v>19</v>
      </c>
      <c r="I117" s="129"/>
    </row>
    <row r="118" spans="1:10">
      <c r="A118" s="141">
        <v>38</v>
      </c>
      <c r="B118" s="802" t="s">
        <v>763</v>
      </c>
      <c r="C118" s="115">
        <v>90000</v>
      </c>
      <c r="D118" s="115">
        <v>90000</v>
      </c>
      <c r="E118" s="141" t="s">
        <v>20</v>
      </c>
      <c r="F118" s="194" t="s">
        <v>68</v>
      </c>
      <c r="G118" s="194" t="s">
        <v>68</v>
      </c>
      <c r="H118" s="143" t="s">
        <v>17</v>
      </c>
      <c r="I118" s="144" t="s">
        <v>598</v>
      </c>
    </row>
    <row r="119" spans="1:10">
      <c r="A119" s="113"/>
      <c r="B119" s="803"/>
      <c r="C119" s="115"/>
      <c r="D119" s="121"/>
      <c r="E119" s="113"/>
      <c r="F119" s="115">
        <v>90000</v>
      </c>
      <c r="G119" s="115">
        <v>90000</v>
      </c>
      <c r="H119" s="117" t="s">
        <v>18</v>
      </c>
      <c r="I119" s="122" t="s">
        <v>742</v>
      </c>
    </row>
    <row r="120" spans="1:10">
      <c r="A120" s="123"/>
      <c r="B120" s="804"/>
      <c r="C120" s="135"/>
      <c r="D120" s="126"/>
      <c r="E120" s="123"/>
      <c r="F120" s="147"/>
      <c r="G120" s="147"/>
      <c r="H120" s="128" t="s">
        <v>19</v>
      </c>
      <c r="I120" s="129"/>
    </row>
    <row r="121" spans="1:10">
      <c r="A121" s="141">
        <v>39</v>
      </c>
      <c r="B121" s="802" t="s">
        <v>763</v>
      </c>
      <c r="C121" s="115">
        <v>90000</v>
      </c>
      <c r="D121" s="115">
        <v>90000</v>
      </c>
      <c r="E121" s="141" t="s">
        <v>20</v>
      </c>
      <c r="F121" s="159" t="s">
        <v>67</v>
      </c>
      <c r="G121" s="159" t="s">
        <v>67</v>
      </c>
      <c r="H121" s="143" t="s">
        <v>17</v>
      </c>
      <c r="I121" s="144" t="s">
        <v>607</v>
      </c>
      <c r="J121" s="532"/>
    </row>
    <row r="122" spans="1:10">
      <c r="A122" s="113"/>
      <c r="B122" s="803"/>
      <c r="C122" s="183"/>
      <c r="D122" s="184"/>
      <c r="E122" s="113"/>
      <c r="F122" s="115">
        <v>90000</v>
      </c>
      <c r="G122" s="115">
        <v>90000</v>
      </c>
      <c r="H122" s="117" t="s">
        <v>18</v>
      </c>
      <c r="I122" s="122" t="s">
        <v>742</v>
      </c>
    </row>
    <row r="123" spans="1:10">
      <c r="A123" s="123"/>
      <c r="B123" s="804"/>
      <c r="C123" s="186"/>
      <c r="D123" s="187"/>
      <c r="E123" s="123"/>
      <c r="F123" s="188"/>
      <c r="G123" s="188"/>
      <c r="H123" s="128" t="s">
        <v>19</v>
      </c>
      <c r="I123" s="129"/>
    </row>
    <row r="124" spans="1:10">
      <c r="A124" s="141">
        <v>40</v>
      </c>
      <c r="B124" s="802" t="s">
        <v>763</v>
      </c>
      <c r="C124" s="115">
        <v>90000</v>
      </c>
      <c r="D124" s="115">
        <v>90000</v>
      </c>
      <c r="E124" s="113" t="s">
        <v>20</v>
      </c>
      <c r="F124" s="164" t="s">
        <v>65</v>
      </c>
      <c r="G124" s="172" t="s">
        <v>65</v>
      </c>
      <c r="H124" s="143" t="s">
        <v>17</v>
      </c>
      <c r="I124" s="144" t="s">
        <v>610</v>
      </c>
    </row>
    <row r="125" spans="1:10">
      <c r="A125" s="113"/>
      <c r="B125" s="803"/>
      <c r="C125" s="115"/>
      <c r="D125" s="121"/>
      <c r="E125" s="113"/>
      <c r="F125" s="115">
        <v>90000</v>
      </c>
      <c r="G125" s="115">
        <v>90000</v>
      </c>
      <c r="H125" s="117" t="s">
        <v>18</v>
      </c>
      <c r="I125" s="122" t="s">
        <v>742</v>
      </c>
    </row>
    <row r="126" spans="1:10">
      <c r="A126" s="113"/>
      <c r="B126" s="804"/>
      <c r="C126" s="135"/>
      <c r="D126" s="126"/>
      <c r="E126" s="123"/>
      <c r="F126" s="147"/>
      <c r="G126" s="147"/>
      <c r="H126" s="128" t="s">
        <v>19</v>
      </c>
      <c r="I126" s="129"/>
    </row>
    <row r="127" spans="1:10">
      <c r="A127" s="141">
        <v>41</v>
      </c>
      <c r="B127" s="802" t="s">
        <v>763</v>
      </c>
      <c r="C127" s="115">
        <v>90000</v>
      </c>
      <c r="D127" s="115">
        <v>90000</v>
      </c>
      <c r="E127" s="141" t="s">
        <v>20</v>
      </c>
      <c r="F127" s="151" t="s">
        <v>63</v>
      </c>
      <c r="G127" s="151" t="s">
        <v>63</v>
      </c>
      <c r="H127" s="143" t="s">
        <v>17</v>
      </c>
      <c r="I127" s="144" t="s">
        <v>612</v>
      </c>
      <c r="J127" s="532"/>
    </row>
    <row r="128" spans="1:10">
      <c r="A128" s="113"/>
      <c r="B128" s="803"/>
      <c r="C128" s="183"/>
      <c r="D128" s="184"/>
      <c r="E128" s="113"/>
      <c r="F128" s="115">
        <v>90000</v>
      </c>
      <c r="G128" s="115">
        <v>90000</v>
      </c>
      <c r="H128" s="117" t="s">
        <v>18</v>
      </c>
      <c r="I128" s="122" t="s">
        <v>742</v>
      </c>
    </row>
    <row r="129" spans="1:10">
      <c r="A129" s="113"/>
      <c r="B129" s="804"/>
      <c r="C129" s="186"/>
      <c r="D129" s="187"/>
      <c r="E129" s="123"/>
      <c r="F129" s="188"/>
      <c r="G129" s="188"/>
      <c r="H129" s="128" t="s">
        <v>19</v>
      </c>
      <c r="I129" s="129"/>
    </row>
    <row r="130" spans="1:10" ht="18">
      <c r="A130" s="141">
        <v>42</v>
      </c>
      <c r="B130" s="802" t="s">
        <v>763</v>
      </c>
      <c r="C130" s="115">
        <v>90000</v>
      </c>
      <c r="D130" s="115">
        <v>90000</v>
      </c>
      <c r="E130" s="113" t="s">
        <v>20</v>
      </c>
      <c r="F130" s="163" t="s">
        <v>62</v>
      </c>
      <c r="G130" s="163" t="s">
        <v>62</v>
      </c>
      <c r="H130" s="143" t="s">
        <v>17</v>
      </c>
      <c r="I130" s="144" t="s">
        <v>628</v>
      </c>
      <c r="J130" s="532"/>
    </row>
    <row r="131" spans="1:10">
      <c r="A131" s="113"/>
      <c r="B131" s="803"/>
      <c r="C131" s="115"/>
      <c r="D131" s="121"/>
      <c r="E131" s="113"/>
      <c r="F131" s="115">
        <v>90000</v>
      </c>
      <c r="G131" s="115">
        <v>90000</v>
      </c>
      <c r="H131" s="117" t="s">
        <v>18</v>
      </c>
      <c r="I131" s="122" t="s">
        <v>742</v>
      </c>
    </row>
    <row r="132" spans="1:10">
      <c r="A132" s="123"/>
      <c r="B132" s="804"/>
      <c r="C132" s="135"/>
      <c r="D132" s="126"/>
      <c r="E132" s="123"/>
      <c r="F132" s="147"/>
      <c r="G132" s="147"/>
      <c r="H132" s="128" t="s">
        <v>19</v>
      </c>
      <c r="I132" s="129"/>
    </row>
    <row r="133" spans="1:10">
      <c r="A133" s="141">
        <v>43</v>
      </c>
      <c r="B133" s="802" t="s">
        <v>763</v>
      </c>
      <c r="C133" s="142">
        <v>90000</v>
      </c>
      <c r="D133" s="142">
        <v>90000</v>
      </c>
      <c r="E133" s="141" t="s">
        <v>20</v>
      </c>
      <c r="F133" s="170" t="s">
        <v>60</v>
      </c>
      <c r="G133" s="170" t="s">
        <v>60</v>
      </c>
      <c r="H133" s="143" t="s">
        <v>17</v>
      </c>
      <c r="I133" s="144" t="s">
        <v>631</v>
      </c>
      <c r="J133" s="532"/>
    </row>
    <row r="134" spans="1:10">
      <c r="A134" s="113"/>
      <c r="B134" s="803"/>
      <c r="C134" s="183"/>
      <c r="D134" s="184"/>
      <c r="E134" s="113"/>
      <c r="F134" s="115">
        <v>90000</v>
      </c>
      <c r="G134" s="115">
        <v>57000</v>
      </c>
      <c r="H134" s="117" t="s">
        <v>18</v>
      </c>
      <c r="I134" s="122" t="s">
        <v>742</v>
      </c>
    </row>
    <row r="135" spans="1:10">
      <c r="A135" s="123"/>
      <c r="B135" s="804"/>
      <c r="C135" s="186"/>
      <c r="D135" s="187"/>
      <c r="E135" s="123"/>
      <c r="F135" s="186"/>
      <c r="G135" s="186"/>
      <c r="H135" s="128" t="s">
        <v>19</v>
      </c>
      <c r="I135" s="129"/>
    </row>
    <row r="136" spans="1:10" ht="0.6" customHeight="1">
      <c r="A136" s="284"/>
      <c r="B136" s="551"/>
      <c r="C136" s="552"/>
      <c r="D136" s="553"/>
      <c r="E136" s="284"/>
      <c r="F136" s="552"/>
      <c r="G136" s="552"/>
    </row>
    <row r="137" spans="1:10" ht="20.399999999999999" customHeight="1">
      <c r="A137" s="141">
        <v>44</v>
      </c>
      <c r="B137" s="802" t="s">
        <v>765</v>
      </c>
      <c r="C137" s="142">
        <v>57000</v>
      </c>
      <c r="D137" s="142">
        <v>57000</v>
      </c>
      <c r="E137" s="141" t="s">
        <v>20</v>
      </c>
      <c r="F137" s="195" t="s">
        <v>69</v>
      </c>
      <c r="G137" s="196" t="s">
        <v>69</v>
      </c>
      <c r="H137" s="143" t="s">
        <v>17</v>
      </c>
      <c r="I137" s="144" t="s">
        <v>635</v>
      </c>
      <c r="J137" s="532"/>
    </row>
    <row r="138" spans="1:10">
      <c r="A138" s="113"/>
      <c r="B138" s="803"/>
      <c r="C138" s="183"/>
      <c r="D138" s="184"/>
      <c r="E138" s="113"/>
      <c r="F138" s="115">
        <v>57000</v>
      </c>
      <c r="G138" s="115">
        <v>57000</v>
      </c>
      <c r="H138" s="117" t="s">
        <v>18</v>
      </c>
      <c r="I138" s="122" t="s">
        <v>742</v>
      </c>
    </row>
    <row r="139" spans="1:10">
      <c r="A139" s="123"/>
      <c r="B139" s="804"/>
      <c r="C139" s="186"/>
      <c r="D139" s="187"/>
      <c r="E139" s="123"/>
      <c r="F139" s="147"/>
      <c r="G139" s="135"/>
      <c r="H139" s="128" t="s">
        <v>19</v>
      </c>
      <c r="I139" s="129"/>
    </row>
    <row r="140" spans="1:10">
      <c r="A140" s="141">
        <v>45</v>
      </c>
      <c r="B140" s="802" t="s">
        <v>765</v>
      </c>
      <c r="C140" s="115">
        <v>57000</v>
      </c>
      <c r="D140" s="115">
        <v>57000</v>
      </c>
      <c r="E140" s="141" t="s">
        <v>20</v>
      </c>
      <c r="F140" s="197" t="s">
        <v>71</v>
      </c>
      <c r="G140" s="197" t="s">
        <v>71</v>
      </c>
      <c r="H140" s="143" t="s">
        <v>17</v>
      </c>
      <c r="I140" s="144" t="s">
        <v>638</v>
      </c>
    </row>
    <row r="141" spans="1:10">
      <c r="A141" s="113"/>
      <c r="B141" s="803"/>
      <c r="C141" s="115"/>
      <c r="D141" s="121"/>
      <c r="E141" s="113"/>
      <c r="F141" s="115">
        <v>57000</v>
      </c>
      <c r="G141" s="115">
        <v>57000</v>
      </c>
      <c r="H141" s="117" t="s">
        <v>18</v>
      </c>
      <c r="I141" s="122" t="s">
        <v>742</v>
      </c>
    </row>
    <row r="142" spans="1:10">
      <c r="A142" s="123"/>
      <c r="B142" s="804"/>
      <c r="C142" s="135"/>
      <c r="D142" s="126"/>
      <c r="E142" s="123"/>
      <c r="F142" s="147"/>
      <c r="G142" s="147"/>
      <c r="H142" s="128" t="s">
        <v>19</v>
      </c>
      <c r="I142" s="129"/>
    </row>
    <row r="143" spans="1:10">
      <c r="A143" s="141">
        <v>46</v>
      </c>
      <c r="B143" s="802" t="s">
        <v>765</v>
      </c>
      <c r="C143" s="145">
        <v>57000</v>
      </c>
      <c r="D143" s="145">
        <v>57000</v>
      </c>
      <c r="E143" s="141" t="s">
        <v>20</v>
      </c>
      <c r="F143" s="151" t="s">
        <v>219</v>
      </c>
      <c r="G143" s="151" t="s">
        <v>219</v>
      </c>
      <c r="H143" s="143" t="s">
        <v>17</v>
      </c>
      <c r="I143" s="144" t="s">
        <v>650</v>
      </c>
    </row>
    <row r="144" spans="1:10">
      <c r="A144" s="113"/>
      <c r="B144" s="803"/>
      <c r="C144" s="115"/>
      <c r="D144" s="121"/>
      <c r="E144" s="113"/>
      <c r="F144" s="145">
        <v>57000</v>
      </c>
      <c r="G144" s="145">
        <v>57000</v>
      </c>
      <c r="H144" s="117" t="s">
        <v>18</v>
      </c>
      <c r="I144" s="122" t="s">
        <v>742</v>
      </c>
    </row>
    <row r="145" spans="1:9">
      <c r="A145" s="123"/>
      <c r="B145" s="804"/>
      <c r="C145" s="135"/>
      <c r="D145" s="126"/>
      <c r="E145" s="123"/>
      <c r="F145" s="147"/>
      <c r="G145" s="147"/>
      <c r="H145" s="128" t="s">
        <v>19</v>
      </c>
      <c r="I145" s="129"/>
    </row>
    <row r="146" spans="1:9">
      <c r="A146" s="141">
        <v>47</v>
      </c>
      <c r="B146" s="802" t="s">
        <v>766</v>
      </c>
      <c r="C146" s="115">
        <v>57000</v>
      </c>
      <c r="D146" s="115">
        <v>57000</v>
      </c>
      <c r="E146" s="113" t="s">
        <v>20</v>
      </c>
      <c r="F146" s="164" t="s">
        <v>73</v>
      </c>
      <c r="G146" s="172" t="s">
        <v>73</v>
      </c>
      <c r="H146" s="143" t="s">
        <v>17</v>
      </c>
      <c r="I146" s="144" t="s">
        <v>653</v>
      </c>
    </row>
    <row r="147" spans="1:9">
      <c r="A147" s="113"/>
      <c r="B147" s="803"/>
      <c r="C147" s="115"/>
      <c r="D147" s="121"/>
      <c r="E147" s="113"/>
      <c r="F147" s="115">
        <v>57000</v>
      </c>
      <c r="G147" s="115">
        <v>57000</v>
      </c>
      <c r="H147" s="117" t="s">
        <v>18</v>
      </c>
      <c r="I147" s="122" t="s">
        <v>742</v>
      </c>
    </row>
    <row r="148" spans="1:9">
      <c r="A148" s="123"/>
      <c r="B148" s="804"/>
      <c r="C148" s="135"/>
      <c r="D148" s="126"/>
      <c r="E148" s="123"/>
      <c r="F148" s="147"/>
      <c r="G148" s="147"/>
      <c r="H148" s="128" t="s">
        <v>19</v>
      </c>
      <c r="I148" s="129"/>
    </row>
    <row r="149" spans="1:9">
      <c r="A149" s="141">
        <v>48</v>
      </c>
      <c r="B149" s="802" t="s">
        <v>767</v>
      </c>
      <c r="C149" s="115">
        <v>57000</v>
      </c>
      <c r="D149" s="115">
        <v>57000</v>
      </c>
      <c r="E149" s="113" t="s">
        <v>20</v>
      </c>
      <c r="F149" s="198" t="s">
        <v>75</v>
      </c>
      <c r="G149" s="198" t="s">
        <v>75</v>
      </c>
      <c r="H149" s="143" t="s">
        <v>17</v>
      </c>
      <c r="I149" s="144" t="s">
        <v>666</v>
      </c>
    </row>
    <row r="150" spans="1:9">
      <c r="A150" s="113"/>
      <c r="B150" s="803"/>
      <c r="C150" s="115"/>
      <c r="D150" s="121"/>
      <c r="E150" s="113"/>
      <c r="F150" s="115">
        <v>57000</v>
      </c>
      <c r="G150" s="115">
        <v>57000</v>
      </c>
      <c r="H150" s="117" t="s">
        <v>18</v>
      </c>
      <c r="I150" s="122" t="s">
        <v>742</v>
      </c>
    </row>
    <row r="151" spans="1:9">
      <c r="A151" s="123"/>
      <c r="B151" s="804"/>
      <c r="C151" s="135"/>
      <c r="D151" s="126"/>
      <c r="E151" s="123"/>
      <c r="F151" s="147"/>
      <c r="G151" s="147"/>
      <c r="H151" s="128" t="s">
        <v>19</v>
      </c>
      <c r="I151" s="129"/>
    </row>
    <row r="152" spans="1:9">
      <c r="A152" s="141">
        <v>49</v>
      </c>
      <c r="B152" s="802" t="s">
        <v>767</v>
      </c>
      <c r="C152" s="115">
        <v>57000</v>
      </c>
      <c r="D152" s="115">
        <v>57000</v>
      </c>
      <c r="E152" s="113" t="s">
        <v>20</v>
      </c>
      <c r="F152" s="197" t="s">
        <v>77</v>
      </c>
      <c r="G152" s="197" t="s">
        <v>77</v>
      </c>
      <c r="H152" s="143" t="s">
        <v>17</v>
      </c>
      <c r="I152" s="144" t="s">
        <v>664</v>
      </c>
    </row>
    <row r="153" spans="1:9">
      <c r="A153" s="113"/>
      <c r="B153" s="803"/>
      <c r="C153" s="115"/>
      <c r="D153" s="121"/>
      <c r="E153" s="113"/>
      <c r="F153" s="115">
        <v>57000</v>
      </c>
      <c r="G153" s="115">
        <v>57000</v>
      </c>
      <c r="H153" s="117" t="s">
        <v>18</v>
      </c>
      <c r="I153" s="122" t="s">
        <v>742</v>
      </c>
    </row>
    <row r="154" spans="1:9">
      <c r="A154" s="123"/>
      <c r="B154" s="804"/>
      <c r="C154" s="135"/>
      <c r="D154" s="126"/>
      <c r="E154" s="123"/>
      <c r="F154" s="147"/>
      <c r="G154" s="147"/>
      <c r="H154" s="128" t="s">
        <v>19</v>
      </c>
      <c r="I154" s="129"/>
    </row>
    <row r="155" spans="1:9">
      <c r="A155" s="141">
        <v>50</v>
      </c>
      <c r="B155" s="802" t="s">
        <v>767</v>
      </c>
      <c r="C155" s="115">
        <v>57000</v>
      </c>
      <c r="D155" s="115">
        <v>57000</v>
      </c>
      <c r="E155" s="113" t="s">
        <v>20</v>
      </c>
      <c r="F155" s="192" t="s">
        <v>290</v>
      </c>
      <c r="G155" s="192" t="s">
        <v>290</v>
      </c>
      <c r="H155" s="143" t="s">
        <v>17</v>
      </c>
      <c r="I155" s="144" t="s">
        <v>668</v>
      </c>
    </row>
    <row r="156" spans="1:9">
      <c r="A156" s="113"/>
      <c r="B156" s="803"/>
      <c r="C156" s="115"/>
      <c r="D156" s="121"/>
      <c r="E156" s="113"/>
      <c r="F156" s="115">
        <v>57000</v>
      </c>
      <c r="G156" s="115">
        <v>57000</v>
      </c>
      <c r="H156" s="117" t="s">
        <v>18</v>
      </c>
      <c r="I156" s="122" t="s">
        <v>742</v>
      </c>
    </row>
    <row r="157" spans="1:9">
      <c r="A157" s="123"/>
      <c r="B157" s="804"/>
      <c r="C157" s="135"/>
      <c r="D157" s="126"/>
      <c r="E157" s="123"/>
      <c r="F157" s="147"/>
      <c r="G157" s="147"/>
      <c r="H157" s="128" t="s">
        <v>19</v>
      </c>
      <c r="I157" s="129"/>
    </row>
    <row r="158" spans="1:9">
      <c r="A158" s="141">
        <v>51</v>
      </c>
      <c r="B158" s="802" t="s">
        <v>767</v>
      </c>
      <c r="C158" s="115">
        <v>57000</v>
      </c>
      <c r="D158" s="115">
        <v>57000</v>
      </c>
      <c r="E158" s="113" t="s">
        <v>20</v>
      </c>
      <c r="F158" s="192" t="s">
        <v>683</v>
      </c>
      <c r="G158" s="192" t="s">
        <v>683</v>
      </c>
      <c r="H158" s="143" t="s">
        <v>17</v>
      </c>
      <c r="I158" s="144" t="s">
        <v>768</v>
      </c>
    </row>
    <row r="159" spans="1:9">
      <c r="A159" s="113"/>
      <c r="B159" s="803"/>
      <c r="C159" s="115"/>
      <c r="D159" s="121"/>
      <c r="E159" s="113"/>
      <c r="F159" s="335">
        <v>57000</v>
      </c>
      <c r="G159" s="335">
        <v>57000</v>
      </c>
      <c r="H159" s="117" t="s">
        <v>18</v>
      </c>
      <c r="I159" s="122" t="s">
        <v>742</v>
      </c>
    </row>
    <row r="160" spans="1:9">
      <c r="A160" s="123"/>
      <c r="B160" s="804"/>
      <c r="C160" s="135"/>
      <c r="D160" s="126"/>
      <c r="E160" s="123"/>
      <c r="F160" s="546"/>
      <c r="G160" s="546"/>
      <c r="H160" s="128" t="s">
        <v>19</v>
      </c>
      <c r="I160" s="129"/>
    </row>
    <row r="161" spans="1:9">
      <c r="A161" s="141">
        <v>52</v>
      </c>
      <c r="B161" s="802" t="s">
        <v>574</v>
      </c>
      <c r="C161" s="142">
        <v>300000</v>
      </c>
      <c r="D161" s="142">
        <v>300000</v>
      </c>
      <c r="E161" s="141" t="s">
        <v>20</v>
      </c>
      <c r="F161" s="192" t="s">
        <v>22</v>
      </c>
      <c r="G161" s="554" t="str">
        <f>F161</f>
        <v>หจก.สาธิตและพิทยา</v>
      </c>
      <c r="H161" s="143" t="s">
        <v>17</v>
      </c>
      <c r="I161" s="144" t="s">
        <v>547</v>
      </c>
    </row>
    <row r="162" spans="1:9">
      <c r="A162" s="113"/>
      <c r="B162" s="803"/>
      <c r="C162" s="115"/>
      <c r="D162" s="130"/>
      <c r="E162" s="113"/>
      <c r="F162" s="549">
        <v>300000</v>
      </c>
      <c r="G162" s="549">
        <v>300000</v>
      </c>
      <c r="H162" s="117" t="s">
        <v>18</v>
      </c>
      <c r="I162" s="122" t="s">
        <v>742</v>
      </c>
    </row>
    <row r="163" spans="1:9">
      <c r="A163" s="123"/>
      <c r="B163" s="804"/>
      <c r="C163" s="135"/>
      <c r="D163" s="126"/>
      <c r="E163" s="123"/>
      <c r="F163" s="147"/>
      <c r="G163" s="147"/>
      <c r="H163" s="128" t="s">
        <v>19</v>
      </c>
      <c r="I163" s="129"/>
    </row>
    <row r="164" spans="1:9">
      <c r="A164" s="141">
        <v>53</v>
      </c>
      <c r="B164" s="802" t="s">
        <v>769</v>
      </c>
      <c r="C164" s="359">
        <v>40000</v>
      </c>
      <c r="D164" s="359">
        <v>40000</v>
      </c>
      <c r="E164" s="141" t="s">
        <v>20</v>
      </c>
      <c r="F164" s="205" t="s">
        <v>22</v>
      </c>
      <c r="G164" s="554" t="str">
        <f>F164</f>
        <v>หจก.สาธิตและพิทยา</v>
      </c>
      <c r="H164" s="143" t="s">
        <v>17</v>
      </c>
      <c r="I164" s="144" t="s">
        <v>550</v>
      </c>
    </row>
    <row r="165" spans="1:9">
      <c r="A165" s="113"/>
      <c r="B165" s="803"/>
      <c r="C165" s="115"/>
      <c r="D165" s="121"/>
      <c r="E165" s="113"/>
      <c r="F165" s="555">
        <v>40000</v>
      </c>
      <c r="G165" s="555">
        <v>40000</v>
      </c>
      <c r="H165" s="117" t="s">
        <v>18</v>
      </c>
      <c r="I165" s="122" t="s">
        <v>742</v>
      </c>
    </row>
    <row r="166" spans="1:9">
      <c r="A166" s="123"/>
      <c r="B166" s="804"/>
      <c r="C166" s="135"/>
      <c r="D166" s="126"/>
      <c r="E166" s="123"/>
      <c r="F166" s="147"/>
      <c r="G166" s="147"/>
      <c r="H166" s="128" t="s">
        <v>19</v>
      </c>
      <c r="I166" s="129"/>
    </row>
    <row r="167" spans="1:9">
      <c r="A167" s="141">
        <v>54</v>
      </c>
      <c r="B167" s="802" t="s">
        <v>770</v>
      </c>
      <c r="C167" s="183">
        <v>5200</v>
      </c>
      <c r="D167" s="183">
        <v>5200</v>
      </c>
      <c r="E167" s="113" t="s">
        <v>20</v>
      </c>
      <c r="F167" s="131" t="s">
        <v>728</v>
      </c>
      <c r="G167" s="131" t="s">
        <v>728</v>
      </c>
      <c r="H167" s="143" t="s">
        <v>17</v>
      </c>
      <c r="I167" s="144" t="s">
        <v>771</v>
      </c>
    </row>
    <row r="168" spans="1:9">
      <c r="A168" s="113"/>
      <c r="B168" s="803"/>
      <c r="C168" s="115"/>
      <c r="D168" s="121"/>
      <c r="E168" s="113"/>
      <c r="F168" s="115">
        <v>5140</v>
      </c>
      <c r="G168" s="115">
        <v>5140</v>
      </c>
      <c r="H168" s="117" t="s">
        <v>18</v>
      </c>
      <c r="I168" s="122" t="s">
        <v>772</v>
      </c>
    </row>
    <row r="169" spans="1:9">
      <c r="A169" s="123"/>
      <c r="B169" s="804"/>
      <c r="C169" s="135"/>
      <c r="D169" s="126"/>
      <c r="E169" s="123"/>
      <c r="F169" s="147"/>
      <c r="G169" s="147"/>
      <c r="H169" s="128" t="s">
        <v>19</v>
      </c>
      <c r="I169" s="129"/>
    </row>
    <row r="170" spans="1:9">
      <c r="A170" s="141">
        <v>55</v>
      </c>
      <c r="B170" s="802" t="s">
        <v>773</v>
      </c>
      <c r="C170" s="183">
        <v>48000</v>
      </c>
      <c r="D170" s="183">
        <v>48000</v>
      </c>
      <c r="E170" s="113" t="s">
        <v>20</v>
      </c>
      <c r="F170" s="556" t="s">
        <v>741</v>
      </c>
      <c r="G170" s="556" t="s">
        <v>741</v>
      </c>
      <c r="H170" s="143" t="s">
        <v>17</v>
      </c>
      <c r="I170" s="144" t="s">
        <v>774</v>
      </c>
    </row>
    <row r="171" spans="1:9">
      <c r="A171" s="113"/>
      <c r="B171" s="803"/>
      <c r="C171" s="115"/>
      <c r="D171" s="121"/>
      <c r="E171" s="113"/>
      <c r="F171" s="115">
        <v>47000</v>
      </c>
      <c r="G171" s="115">
        <v>47000</v>
      </c>
      <c r="H171" s="117" t="s">
        <v>18</v>
      </c>
      <c r="I171" s="122" t="s">
        <v>775</v>
      </c>
    </row>
    <row r="172" spans="1:9">
      <c r="A172" s="123"/>
      <c r="B172" s="804"/>
      <c r="C172" s="135"/>
      <c r="D172" s="126"/>
      <c r="E172" s="123"/>
      <c r="F172" s="147"/>
      <c r="G172" s="147"/>
      <c r="H172" s="128" t="s">
        <v>19</v>
      </c>
      <c r="I172" s="129"/>
    </row>
    <row r="173" spans="1:9">
      <c r="A173" s="141">
        <v>56</v>
      </c>
      <c r="B173" s="802" t="s">
        <v>776</v>
      </c>
      <c r="C173" s="183">
        <v>4000</v>
      </c>
      <c r="D173" s="183">
        <v>4000</v>
      </c>
      <c r="E173" s="113" t="s">
        <v>20</v>
      </c>
      <c r="F173" s="192" t="s">
        <v>88</v>
      </c>
      <c r="G173" s="192" t="s">
        <v>88</v>
      </c>
      <c r="H173" s="143" t="s">
        <v>17</v>
      </c>
      <c r="I173" s="144" t="s">
        <v>777</v>
      </c>
    </row>
    <row r="174" spans="1:9">
      <c r="A174" s="113"/>
      <c r="B174" s="803"/>
      <c r="C174" s="115"/>
      <c r="D174" s="121"/>
      <c r="E174" s="113"/>
      <c r="F174" s="204" t="s">
        <v>89</v>
      </c>
      <c r="G174" s="204" t="s">
        <v>89</v>
      </c>
      <c r="H174" s="117" t="s">
        <v>18</v>
      </c>
      <c r="I174" s="122" t="s">
        <v>775</v>
      </c>
    </row>
    <row r="175" spans="1:9">
      <c r="A175" s="123"/>
      <c r="B175" s="804"/>
      <c r="C175" s="135"/>
      <c r="D175" s="126"/>
      <c r="E175" s="123"/>
      <c r="F175" s="147">
        <v>3750</v>
      </c>
      <c r="G175" s="147">
        <v>3750</v>
      </c>
      <c r="H175" s="128" t="s">
        <v>19</v>
      </c>
      <c r="I175" s="129"/>
    </row>
    <row r="176" spans="1:9">
      <c r="A176" s="141">
        <v>57</v>
      </c>
      <c r="B176" s="805" t="s">
        <v>778</v>
      </c>
      <c r="C176" s="359">
        <v>263000</v>
      </c>
      <c r="D176" s="359">
        <v>263000</v>
      </c>
      <c r="E176" s="141" t="s">
        <v>20</v>
      </c>
      <c r="F176" s="556" t="s">
        <v>779</v>
      </c>
      <c r="G176" s="556" t="s">
        <v>779</v>
      </c>
      <c r="H176" s="143" t="s">
        <v>17</v>
      </c>
      <c r="I176" s="144" t="s">
        <v>781</v>
      </c>
    </row>
    <row r="177" spans="1:9">
      <c r="A177" s="113"/>
      <c r="B177" s="806"/>
      <c r="C177" s="115"/>
      <c r="D177" s="121"/>
      <c r="E177" s="113"/>
      <c r="F177" s="260" t="s">
        <v>780</v>
      </c>
      <c r="G177" s="260" t="s">
        <v>780</v>
      </c>
      <c r="H177" s="117" t="s">
        <v>18</v>
      </c>
      <c r="I177" s="122" t="s">
        <v>775</v>
      </c>
    </row>
    <row r="178" spans="1:9" ht="25.2" customHeight="1">
      <c r="A178" s="123"/>
      <c r="B178" s="807"/>
      <c r="C178" s="135"/>
      <c r="D178" s="126"/>
      <c r="E178" s="123"/>
      <c r="F178" s="147">
        <v>262800</v>
      </c>
      <c r="G178" s="147">
        <v>262800</v>
      </c>
      <c r="H178" s="128" t="s">
        <v>19</v>
      </c>
      <c r="I178" s="129"/>
    </row>
    <row r="179" spans="1:9">
      <c r="A179" s="141">
        <v>58</v>
      </c>
      <c r="B179" s="802" t="s">
        <v>782</v>
      </c>
      <c r="C179" s="359">
        <v>5000</v>
      </c>
      <c r="D179" s="359">
        <v>5000</v>
      </c>
      <c r="E179" s="141" t="s">
        <v>20</v>
      </c>
      <c r="F179" s="197" t="s">
        <v>783</v>
      </c>
      <c r="G179" s="197" t="s">
        <v>783</v>
      </c>
      <c r="H179" s="143" t="s">
        <v>17</v>
      </c>
      <c r="I179" s="144" t="s">
        <v>555</v>
      </c>
    </row>
    <row r="180" spans="1:9">
      <c r="A180" s="113"/>
      <c r="B180" s="803"/>
      <c r="C180" s="115"/>
      <c r="D180" s="121"/>
      <c r="E180" s="113"/>
      <c r="F180" s="115">
        <v>4800</v>
      </c>
      <c r="G180" s="115">
        <v>4800</v>
      </c>
      <c r="H180" s="117" t="s">
        <v>18</v>
      </c>
      <c r="I180" s="122" t="s">
        <v>784</v>
      </c>
    </row>
    <row r="181" spans="1:9">
      <c r="A181" s="123"/>
      <c r="B181" s="804"/>
      <c r="C181" s="135"/>
      <c r="D181" s="126"/>
      <c r="E181" s="123"/>
      <c r="F181" s="147"/>
      <c r="G181" s="147"/>
      <c r="H181" s="128" t="s">
        <v>19</v>
      </c>
      <c r="I181" s="129"/>
    </row>
    <row r="182" spans="1:9">
      <c r="A182" s="141">
        <v>59</v>
      </c>
      <c r="B182" s="802" t="s">
        <v>785</v>
      </c>
      <c r="C182" s="359">
        <v>7600</v>
      </c>
      <c r="D182" s="359">
        <v>7600</v>
      </c>
      <c r="E182" s="141" t="s">
        <v>20</v>
      </c>
      <c r="F182" s="557" t="s">
        <v>786</v>
      </c>
      <c r="G182" s="557" t="s">
        <v>786</v>
      </c>
      <c r="H182" s="143" t="s">
        <v>17</v>
      </c>
      <c r="I182" s="144" t="s">
        <v>558</v>
      </c>
    </row>
    <row r="183" spans="1:9">
      <c r="A183" s="113"/>
      <c r="B183" s="803"/>
      <c r="C183" s="115"/>
      <c r="D183" s="121"/>
      <c r="E183" s="113"/>
      <c r="F183" s="558" t="s">
        <v>112</v>
      </c>
      <c r="G183" s="558" t="s">
        <v>112</v>
      </c>
      <c r="H183" s="117" t="s">
        <v>18</v>
      </c>
      <c r="I183" s="122" t="s">
        <v>784</v>
      </c>
    </row>
    <row r="184" spans="1:9">
      <c r="A184" s="123"/>
      <c r="B184" s="804"/>
      <c r="C184" s="135"/>
      <c r="D184" s="126"/>
      <c r="E184" s="123"/>
      <c r="F184" s="147">
        <v>7584</v>
      </c>
      <c r="G184" s="147">
        <v>7584</v>
      </c>
      <c r="H184" s="128" t="s">
        <v>19</v>
      </c>
      <c r="I184" s="129"/>
    </row>
    <row r="185" spans="1:9" ht="0.6" customHeight="1">
      <c r="A185" s="284"/>
      <c r="B185" s="551"/>
      <c r="C185" s="282"/>
      <c r="D185" s="361"/>
      <c r="E185" s="284"/>
      <c r="F185" s="282"/>
      <c r="G185" s="282"/>
    </row>
    <row r="186" spans="1:9">
      <c r="A186" s="141">
        <v>60</v>
      </c>
      <c r="B186" s="802" t="s">
        <v>787</v>
      </c>
      <c r="C186" s="359">
        <v>14000</v>
      </c>
      <c r="D186" s="359">
        <v>14000</v>
      </c>
      <c r="E186" s="141" t="s">
        <v>20</v>
      </c>
      <c r="F186" s="556" t="s">
        <v>779</v>
      </c>
      <c r="G186" s="556" t="s">
        <v>779</v>
      </c>
      <c r="H186" s="143" t="s">
        <v>17</v>
      </c>
      <c r="I186" s="144" t="s">
        <v>562</v>
      </c>
    </row>
    <row r="187" spans="1:9">
      <c r="A187" s="113"/>
      <c r="B187" s="803"/>
      <c r="C187" s="115"/>
      <c r="D187" s="121"/>
      <c r="E187" s="113"/>
      <c r="F187" s="260" t="s">
        <v>780</v>
      </c>
      <c r="G187" s="260" t="s">
        <v>780</v>
      </c>
      <c r="H187" s="117" t="s">
        <v>18</v>
      </c>
      <c r="I187" s="122" t="s">
        <v>784</v>
      </c>
    </row>
    <row r="188" spans="1:9">
      <c r="A188" s="123"/>
      <c r="B188" s="804"/>
      <c r="C188" s="135"/>
      <c r="D188" s="126"/>
      <c r="E188" s="123"/>
      <c r="F188" s="115">
        <v>13500</v>
      </c>
      <c r="G188" s="115">
        <v>13500</v>
      </c>
      <c r="H188" s="128" t="s">
        <v>19</v>
      </c>
      <c r="I188" s="129"/>
    </row>
    <row r="189" spans="1:9">
      <c r="A189" s="141">
        <v>61</v>
      </c>
      <c r="B189" s="802" t="s">
        <v>788</v>
      </c>
      <c r="C189" s="359">
        <v>8600</v>
      </c>
      <c r="D189" s="359">
        <v>8600</v>
      </c>
      <c r="E189" s="141" t="s">
        <v>20</v>
      </c>
      <c r="F189" s="197" t="s">
        <v>789</v>
      </c>
      <c r="G189" s="197" t="s">
        <v>789</v>
      </c>
      <c r="H189" s="143" t="s">
        <v>17</v>
      </c>
      <c r="I189" s="144" t="s">
        <v>790</v>
      </c>
    </row>
    <row r="190" spans="1:9">
      <c r="A190" s="113"/>
      <c r="B190" s="803"/>
      <c r="C190" s="115"/>
      <c r="D190" s="121"/>
      <c r="E190" s="113"/>
      <c r="F190" s="555">
        <v>8600</v>
      </c>
      <c r="G190" s="183">
        <v>8600</v>
      </c>
      <c r="H190" s="117" t="s">
        <v>18</v>
      </c>
      <c r="I190" s="122" t="s">
        <v>784</v>
      </c>
    </row>
    <row r="191" spans="1:9">
      <c r="A191" s="123"/>
      <c r="B191" s="804"/>
      <c r="C191" s="135"/>
      <c r="D191" s="126"/>
      <c r="E191" s="123"/>
      <c r="F191" s="147"/>
      <c r="G191" s="147"/>
      <c r="H191" s="128" t="s">
        <v>19</v>
      </c>
      <c r="I191" s="129"/>
    </row>
    <row r="192" spans="1:9">
      <c r="A192" s="141">
        <v>62</v>
      </c>
      <c r="B192" s="805" t="s">
        <v>791</v>
      </c>
      <c r="C192" s="359">
        <v>2000</v>
      </c>
      <c r="D192" s="359">
        <v>2000</v>
      </c>
      <c r="E192" s="141" t="s">
        <v>20</v>
      </c>
      <c r="F192" s="197" t="s">
        <v>100</v>
      </c>
      <c r="G192" s="197" t="s">
        <v>100</v>
      </c>
      <c r="H192" s="143" t="s">
        <v>17</v>
      </c>
      <c r="I192" s="144" t="s">
        <v>792</v>
      </c>
    </row>
    <row r="193" spans="1:9">
      <c r="A193" s="113"/>
      <c r="B193" s="806"/>
      <c r="C193" s="115"/>
      <c r="D193" s="121"/>
      <c r="E193" s="113"/>
      <c r="F193" s="115">
        <v>1500</v>
      </c>
      <c r="G193" s="115">
        <v>1500</v>
      </c>
      <c r="H193" s="117" t="s">
        <v>18</v>
      </c>
      <c r="I193" s="122" t="s">
        <v>784</v>
      </c>
    </row>
    <row r="194" spans="1:9">
      <c r="A194" s="123"/>
      <c r="B194" s="807"/>
      <c r="C194" s="135"/>
      <c r="D194" s="126"/>
      <c r="E194" s="123"/>
      <c r="F194" s="147"/>
      <c r="G194" s="147"/>
      <c r="H194" s="128" t="s">
        <v>19</v>
      </c>
      <c r="I194" s="129"/>
    </row>
    <row r="195" spans="1:9">
      <c r="A195" s="141">
        <v>63</v>
      </c>
      <c r="B195" s="805" t="s">
        <v>793</v>
      </c>
      <c r="C195" s="359">
        <v>1000</v>
      </c>
      <c r="D195" s="359">
        <v>1000</v>
      </c>
      <c r="E195" s="141" t="s">
        <v>20</v>
      </c>
      <c r="F195" s="197" t="s">
        <v>794</v>
      </c>
      <c r="G195" s="197" t="s">
        <v>794</v>
      </c>
      <c r="H195" s="143" t="s">
        <v>17</v>
      </c>
      <c r="I195" s="144" t="s">
        <v>795</v>
      </c>
    </row>
    <row r="196" spans="1:9">
      <c r="A196" s="113"/>
      <c r="B196" s="806"/>
      <c r="C196" s="115"/>
      <c r="D196" s="121"/>
      <c r="E196" s="113"/>
      <c r="F196" s="115">
        <v>960</v>
      </c>
      <c r="G196" s="115">
        <v>960</v>
      </c>
      <c r="H196" s="117" t="s">
        <v>18</v>
      </c>
      <c r="I196" s="122" t="s">
        <v>784</v>
      </c>
    </row>
    <row r="197" spans="1:9">
      <c r="A197" s="123"/>
      <c r="B197" s="807"/>
      <c r="C197" s="135"/>
      <c r="D197" s="126"/>
      <c r="E197" s="123"/>
      <c r="F197" s="147"/>
      <c r="G197" s="147"/>
      <c r="H197" s="128" t="s">
        <v>19</v>
      </c>
      <c r="I197" s="129"/>
    </row>
    <row r="198" spans="1:9">
      <c r="A198" s="141">
        <v>64</v>
      </c>
      <c r="B198" s="802" t="s">
        <v>796</v>
      </c>
      <c r="C198" s="359">
        <v>2511.29</v>
      </c>
      <c r="D198" s="359">
        <v>2511.29</v>
      </c>
      <c r="E198" s="141" t="s">
        <v>20</v>
      </c>
      <c r="F198" s="559" t="s">
        <v>797</v>
      </c>
      <c r="G198" s="559" t="s">
        <v>797</v>
      </c>
      <c r="H198" s="143" t="s">
        <v>17</v>
      </c>
      <c r="I198" s="144" t="s">
        <v>795</v>
      </c>
    </row>
    <row r="199" spans="1:9">
      <c r="A199" s="113"/>
      <c r="B199" s="803"/>
      <c r="C199" s="115"/>
      <c r="D199" s="121"/>
      <c r="E199" s="113"/>
      <c r="F199" s="491" t="s">
        <v>798</v>
      </c>
      <c r="G199" s="491" t="s">
        <v>798</v>
      </c>
      <c r="H199" s="117" t="s">
        <v>18</v>
      </c>
      <c r="I199" s="122" t="s">
        <v>784</v>
      </c>
    </row>
    <row r="200" spans="1:9">
      <c r="A200" s="123"/>
      <c r="B200" s="804"/>
      <c r="C200" s="135"/>
      <c r="D200" s="126"/>
      <c r="E200" s="123"/>
      <c r="F200" s="560">
        <v>2511.29</v>
      </c>
      <c r="G200" s="186">
        <v>2511.29</v>
      </c>
      <c r="H200" s="128" t="s">
        <v>19</v>
      </c>
      <c r="I200" s="129"/>
    </row>
    <row r="201" spans="1:9">
      <c r="A201" s="141">
        <v>65</v>
      </c>
      <c r="B201" s="802" t="s">
        <v>799</v>
      </c>
      <c r="C201" s="359">
        <v>80000</v>
      </c>
      <c r="D201" s="359">
        <v>80000</v>
      </c>
      <c r="E201" s="141" t="s">
        <v>20</v>
      </c>
      <c r="F201" s="197" t="s">
        <v>800</v>
      </c>
      <c r="G201" s="197" t="s">
        <v>800</v>
      </c>
      <c r="H201" s="143" t="s">
        <v>17</v>
      </c>
      <c r="I201" s="144" t="s">
        <v>801</v>
      </c>
    </row>
    <row r="202" spans="1:9">
      <c r="A202" s="113"/>
      <c r="B202" s="803"/>
      <c r="C202" s="115"/>
      <c r="D202" s="121"/>
      <c r="E202" s="113"/>
      <c r="F202" s="115">
        <v>80000</v>
      </c>
      <c r="G202" s="115">
        <v>80000</v>
      </c>
      <c r="H202" s="117" t="s">
        <v>18</v>
      </c>
      <c r="I202" s="122" t="s">
        <v>784</v>
      </c>
    </row>
    <row r="203" spans="1:9">
      <c r="A203" s="123"/>
      <c r="B203" s="804"/>
      <c r="C203" s="135"/>
      <c r="D203" s="126"/>
      <c r="E203" s="123"/>
      <c r="F203" s="147"/>
      <c r="G203" s="147"/>
      <c r="H203" s="128" t="s">
        <v>19</v>
      </c>
      <c r="I203" s="129"/>
    </row>
    <row r="204" spans="1:9">
      <c r="A204" s="141">
        <v>66</v>
      </c>
      <c r="B204" s="802" t="s">
        <v>802</v>
      </c>
      <c r="C204" s="359">
        <v>36000</v>
      </c>
      <c r="D204" s="359">
        <v>36000</v>
      </c>
      <c r="E204" s="141" t="s">
        <v>20</v>
      </c>
      <c r="F204" s="556" t="s">
        <v>803</v>
      </c>
      <c r="G204" s="556" t="s">
        <v>803</v>
      </c>
      <c r="H204" s="143" t="s">
        <v>17</v>
      </c>
      <c r="I204" s="144" t="s">
        <v>804</v>
      </c>
    </row>
    <row r="205" spans="1:9">
      <c r="A205" s="113"/>
      <c r="B205" s="803"/>
      <c r="C205" s="115"/>
      <c r="D205" s="121"/>
      <c r="E205" s="113"/>
      <c r="F205" s="115">
        <v>35000</v>
      </c>
      <c r="G205" s="115">
        <v>35000</v>
      </c>
      <c r="H205" s="117" t="s">
        <v>18</v>
      </c>
      <c r="I205" s="122" t="s">
        <v>784</v>
      </c>
    </row>
    <row r="206" spans="1:9">
      <c r="A206" s="123"/>
      <c r="B206" s="804"/>
      <c r="C206" s="135"/>
      <c r="D206" s="126"/>
      <c r="E206" s="123"/>
      <c r="F206" s="147"/>
      <c r="G206" s="147"/>
      <c r="H206" s="128" t="s">
        <v>19</v>
      </c>
      <c r="I206" s="129"/>
    </row>
    <row r="207" spans="1:9">
      <c r="A207" s="141">
        <v>67</v>
      </c>
      <c r="B207" s="802" t="s">
        <v>805</v>
      </c>
      <c r="C207" s="359">
        <v>5500</v>
      </c>
      <c r="D207" s="359">
        <v>5500</v>
      </c>
      <c r="E207" s="141" t="s">
        <v>20</v>
      </c>
      <c r="F207" s="192" t="s">
        <v>88</v>
      </c>
      <c r="G207" s="192" t="s">
        <v>88</v>
      </c>
      <c r="H207" s="143" t="s">
        <v>17</v>
      </c>
      <c r="I207" s="144" t="s">
        <v>806</v>
      </c>
    </row>
    <row r="208" spans="1:9">
      <c r="A208" s="113"/>
      <c r="B208" s="803"/>
      <c r="C208" s="115"/>
      <c r="D208" s="121"/>
      <c r="E208" s="113"/>
      <c r="F208" s="204" t="s">
        <v>89</v>
      </c>
      <c r="G208" s="204" t="s">
        <v>89</v>
      </c>
      <c r="H208" s="117" t="s">
        <v>18</v>
      </c>
      <c r="I208" s="122" t="s">
        <v>784</v>
      </c>
    </row>
    <row r="209" spans="1:9">
      <c r="A209" s="123"/>
      <c r="B209" s="804"/>
      <c r="C209" s="135"/>
      <c r="D209" s="126"/>
      <c r="E209" s="123"/>
      <c r="F209" s="147">
        <v>5190</v>
      </c>
      <c r="G209" s="147">
        <v>5190</v>
      </c>
      <c r="H209" s="128" t="s">
        <v>19</v>
      </c>
      <c r="I209" s="129"/>
    </row>
    <row r="210" spans="1:9">
      <c r="A210" s="141">
        <v>68</v>
      </c>
      <c r="B210" s="805" t="s">
        <v>808</v>
      </c>
      <c r="C210" s="359">
        <v>12700</v>
      </c>
      <c r="D210" s="359">
        <v>12700</v>
      </c>
      <c r="E210" s="141" t="s">
        <v>20</v>
      </c>
      <c r="F210" s="556" t="s">
        <v>779</v>
      </c>
      <c r="G210" s="556" t="s">
        <v>779</v>
      </c>
      <c r="H210" s="143" t="s">
        <v>17</v>
      </c>
      <c r="I210" s="144" t="s">
        <v>807</v>
      </c>
    </row>
    <row r="211" spans="1:9">
      <c r="A211" s="113"/>
      <c r="B211" s="806"/>
      <c r="C211" s="115"/>
      <c r="D211" s="121"/>
      <c r="E211" s="113"/>
      <c r="F211" s="561" t="s">
        <v>780</v>
      </c>
      <c r="G211" s="260" t="s">
        <v>780</v>
      </c>
      <c r="H211" s="117" t="s">
        <v>18</v>
      </c>
      <c r="I211" s="122" t="s">
        <v>784</v>
      </c>
    </row>
    <row r="212" spans="1:9" ht="27.6" customHeight="1">
      <c r="A212" s="123"/>
      <c r="B212" s="807"/>
      <c r="C212" s="135"/>
      <c r="D212" s="126"/>
      <c r="E212" s="123"/>
      <c r="F212" s="183">
        <v>12700</v>
      </c>
      <c r="G212" s="560">
        <v>12700</v>
      </c>
      <c r="H212" s="128" t="s">
        <v>19</v>
      </c>
      <c r="I212" s="129"/>
    </row>
    <row r="213" spans="1:9">
      <c r="A213" s="141">
        <v>68</v>
      </c>
      <c r="B213" s="802" t="s">
        <v>809</v>
      </c>
      <c r="C213" s="359">
        <v>35100</v>
      </c>
      <c r="D213" s="359">
        <v>35100</v>
      </c>
      <c r="E213" s="141" t="s">
        <v>20</v>
      </c>
      <c r="F213" s="556" t="s">
        <v>111</v>
      </c>
      <c r="G213" s="556" t="s">
        <v>111</v>
      </c>
      <c r="H213" s="143" t="s">
        <v>17</v>
      </c>
      <c r="I213" s="144" t="s">
        <v>810</v>
      </c>
    </row>
    <row r="214" spans="1:9">
      <c r="A214" s="113"/>
      <c r="B214" s="803"/>
      <c r="C214" s="115"/>
      <c r="D214" s="121"/>
      <c r="E214" s="113"/>
      <c r="F214" s="558" t="s">
        <v>734</v>
      </c>
      <c r="G214" s="558" t="s">
        <v>734</v>
      </c>
      <c r="H214" s="117" t="s">
        <v>18</v>
      </c>
      <c r="I214" s="122" t="s">
        <v>814</v>
      </c>
    </row>
    <row r="215" spans="1:9" ht="24" customHeight="1">
      <c r="A215" s="123"/>
      <c r="B215" s="804"/>
      <c r="C215" s="135"/>
      <c r="D215" s="126"/>
      <c r="E215" s="123"/>
      <c r="F215" s="147">
        <v>34354</v>
      </c>
      <c r="G215" s="147">
        <v>34354</v>
      </c>
      <c r="H215" s="128" t="s">
        <v>19</v>
      </c>
      <c r="I215" s="129"/>
    </row>
    <row r="216" spans="1:9">
      <c r="A216" s="141">
        <v>69</v>
      </c>
      <c r="B216" s="802" t="s">
        <v>815</v>
      </c>
      <c r="C216" s="359">
        <v>95000</v>
      </c>
      <c r="D216" s="359">
        <v>95000</v>
      </c>
      <c r="E216" s="141" t="s">
        <v>20</v>
      </c>
      <c r="F216" s="562" t="s">
        <v>110</v>
      </c>
      <c r="G216" s="562" t="s">
        <v>110</v>
      </c>
      <c r="H216" s="143" t="s">
        <v>17</v>
      </c>
      <c r="I216" s="144" t="s">
        <v>564</v>
      </c>
    </row>
    <row r="217" spans="1:9">
      <c r="A217" s="113"/>
      <c r="B217" s="803"/>
      <c r="C217" s="115"/>
      <c r="D217" s="121"/>
      <c r="E217" s="113"/>
      <c r="F217" s="558" t="s">
        <v>816</v>
      </c>
      <c r="G217" s="558" t="s">
        <v>816</v>
      </c>
      <c r="H217" s="117" t="s">
        <v>18</v>
      </c>
      <c r="I217" s="122" t="s">
        <v>814</v>
      </c>
    </row>
    <row r="218" spans="1:9">
      <c r="A218" s="123"/>
      <c r="B218" s="804"/>
      <c r="C218" s="135"/>
      <c r="D218" s="126"/>
      <c r="E218" s="123"/>
      <c r="F218" s="147">
        <v>94426</v>
      </c>
      <c r="G218" s="147">
        <v>94426</v>
      </c>
      <c r="H218" s="128" t="s">
        <v>19</v>
      </c>
      <c r="I218" s="129"/>
    </row>
    <row r="219" spans="1:9">
      <c r="A219" s="141">
        <v>70</v>
      </c>
      <c r="B219" s="802" t="s">
        <v>811</v>
      </c>
      <c r="C219" s="359">
        <v>2100</v>
      </c>
      <c r="D219" s="359">
        <v>2100</v>
      </c>
      <c r="E219" s="141" t="s">
        <v>20</v>
      </c>
      <c r="F219" s="151" t="s">
        <v>148</v>
      </c>
      <c r="G219" s="159" t="s">
        <v>148</v>
      </c>
      <c r="H219" s="143" t="s">
        <v>17</v>
      </c>
      <c r="I219" s="144" t="s">
        <v>812</v>
      </c>
    </row>
    <row r="220" spans="1:9">
      <c r="A220" s="113"/>
      <c r="B220" s="803"/>
      <c r="C220" s="115"/>
      <c r="D220" s="121"/>
      <c r="E220" s="113"/>
      <c r="F220" s="130" t="s">
        <v>149</v>
      </c>
      <c r="G220" s="130" t="s">
        <v>149</v>
      </c>
      <c r="H220" s="117" t="s">
        <v>18</v>
      </c>
      <c r="I220" s="122" t="s">
        <v>813</v>
      </c>
    </row>
    <row r="221" spans="1:9">
      <c r="A221" s="123"/>
      <c r="B221" s="804"/>
      <c r="C221" s="135"/>
      <c r="D221" s="126"/>
      <c r="E221" s="123"/>
      <c r="F221" s="147">
        <v>2038.35</v>
      </c>
      <c r="G221" s="147">
        <v>2038.35</v>
      </c>
      <c r="H221" s="128" t="s">
        <v>19</v>
      </c>
      <c r="I221" s="129"/>
    </row>
    <row r="222" spans="1:9">
      <c r="A222" s="141">
        <v>71</v>
      </c>
      <c r="B222" s="802" t="s">
        <v>788</v>
      </c>
      <c r="C222" s="359">
        <v>3200</v>
      </c>
      <c r="D222" s="359">
        <v>3200</v>
      </c>
      <c r="E222" s="141" t="s">
        <v>20</v>
      </c>
      <c r="F222" s="151" t="s">
        <v>148</v>
      </c>
      <c r="G222" s="159" t="s">
        <v>148</v>
      </c>
      <c r="H222" s="143" t="s">
        <v>17</v>
      </c>
      <c r="I222" s="144" t="s">
        <v>817</v>
      </c>
    </row>
    <row r="223" spans="1:9">
      <c r="A223" s="113"/>
      <c r="B223" s="803"/>
      <c r="C223" s="115"/>
      <c r="D223" s="121"/>
      <c r="E223" s="113"/>
      <c r="F223" s="130" t="s">
        <v>149</v>
      </c>
      <c r="G223" s="130" t="s">
        <v>149</v>
      </c>
      <c r="H223" s="117" t="s">
        <v>18</v>
      </c>
      <c r="I223" s="122" t="s">
        <v>813</v>
      </c>
    </row>
    <row r="224" spans="1:9">
      <c r="A224" s="123"/>
      <c r="B224" s="804"/>
      <c r="C224" s="135"/>
      <c r="D224" s="126"/>
      <c r="E224" s="123"/>
      <c r="F224" s="147">
        <v>3132.96</v>
      </c>
      <c r="G224" s="147">
        <v>3132.96</v>
      </c>
      <c r="H224" s="128" t="s">
        <v>19</v>
      </c>
      <c r="I224" s="129"/>
    </row>
    <row r="225" spans="1:9">
      <c r="A225" s="141">
        <v>72</v>
      </c>
      <c r="B225" s="802" t="s">
        <v>822</v>
      </c>
      <c r="C225" s="359">
        <v>2000</v>
      </c>
      <c r="D225" s="359">
        <v>2000</v>
      </c>
      <c r="E225" s="141" t="s">
        <v>20</v>
      </c>
      <c r="F225" s="151" t="s">
        <v>823</v>
      </c>
      <c r="G225" s="151" t="s">
        <v>823</v>
      </c>
      <c r="H225" s="143" t="s">
        <v>17</v>
      </c>
      <c r="I225" s="144" t="s">
        <v>820</v>
      </c>
    </row>
    <row r="226" spans="1:9">
      <c r="A226" s="113"/>
      <c r="B226" s="803"/>
      <c r="C226" s="115"/>
      <c r="D226" s="121"/>
      <c r="E226" s="113"/>
      <c r="F226" s="130">
        <v>1700</v>
      </c>
      <c r="G226" s="130">
        <v>1700</v>
      </c>
      <c r="H226" s="117" t="s">
        <v>18</v>
      </c>
      <c r="I226" s="122" t="s">
        <v>821</v>
      </c>
    </row>
    <row r="227" spans="1:9">
      <c r="A227" s="123"/>
      <c r="B227" s="804"/>
      <c r="C227" s="135"/>
      <c r="D227" s="126"/>
      <c r="E227" s="123"/>
      <c r="F227" s="147"/>
      <c r="G227" s="147"/>
      <c r="H227" s="128" t="s">
        <v>19</v>
      </c>
      <c r="I227" s="129"/>
    </row>
    <row r="228" spans="1:9">
      <c r="A228" s="141">
        <v>73</v>
      </c>
      <c r="B228" s="802" t="s">
        <v>827</v>
      </c>
      <c r="C228" s="359">
        <v>5000</v>
      </c>
      <c r="D228" s="359">
        <v>5000</v>
      </c>
      <c r="E228" s="141" t="s">
        <v>20</v>
      </c>
      <c r="F228" s="557" t="s">
        <v>786</v>
      </c>
      <c r="G228" s="557" t="s">
        <v>786</v>
      </c>
      <c r="H228" s="143" t="s">
        <v>17</v>
      </c>
      <c r="I228" s="144" t="s">
        <v>570</v>
      </c>
    </row>
    <row r="229" spans="1:9">
      <c r="A229" s="113"/>
      <c r="B229" s="803"/>
      <c r="C229" s="115"/>
      <c r="D229" s="121"/>
      <c r="E229" s="113"/>
      <c r="F229" s="558" t="s">
        <v>112</v>
      </c>
      <c r="G229" s="558" t="s">
        <v>112</v>
      </c>
      <c r="H229" s="117" t="s">
        <v>18</v>
      </c>
      <c r="I229" s="122" t="s">
        <v>821</v>
      </c>
    </row>
    <row r="230" spans="1:9">
      <c r="A230" s="123"/>
      <c r="B230" s="804"/>
      <c r="C230" s="135"/>
      <c r="D230" s="126"/>
      <c r="E230" s="123"/>
      <c r="F230" s="147">
        <v>3240</v>
      </c>
      <c r="G230" s="147">
        <v>3240</v>
      </c>
      <c r="H230" s="128" t="s">
        <v>19</v>
      </c>
      <c r="I230" s="129"/>
    </row>
    <row r="231" spans="1:9">
      <c r="A231" s="141">
        <v>74</v>
      </c>
      <c r="B231" s="802" t="s">
        <v>828</v>
      </c>
      <c r="C231" s="359">
        <v>7000</v>
      </c>
      <c r="D231" s="359">
        <v>7000</v>
      </c>
      <c r="E231" s="141" t="s">
        <v>20</v>
      </c>
      <c r="F231" s="197" t="s">
        <v>829</v>
      </c>
      <c r="G231" s="197" t="s">
        <v>829</v>
      </c>
      <c r="H231" s="143" t="s">
        <v>17</v>
      </c>
      <c r="I231" s="144" t="s">
        <v>573</v>
      </c>
    </row>
    <row r="232" spans="1:9">
      <c r="A232" s="113"/>
      <c r="B232" s="803"/>
      <c r="C232" s="115"/>
      <c r="D232" s="121"/>
      <c r="E232" s="113"/>
      <c r="F232" s="115">
        <v>6325</v>
      </c>
      <c r="G232" s="145">
        <v>6325</v>
      </c>
      <c r="H232" s="117" t="s">
        <v>18</v>
      </c>
      <c r="I232" s="122" t="s">
        <v>821</v>
      </c>
    </row>
    <row r="233" spans="1:9">
      <c r="A233" s="123"/>
      <c r="B233" s="804"/>
      <c r="C233" s="135"/>
      <c r="D233" s="126"/>
      <c r="E233" s="123"/>
      <c r="F233" s="147"/>
      <c r="G233" s="147"/>
      <c r="H233" s="128" t="s">
        <v>19</v>
      </c>
      <c r="I233" s="129"/>
    </row>
    <row r="234" spans="1:9">
      <c r="A234" s="141">
        <v>75</v>
      </c>
      <c r="B234" s="802" t="s">
        <v>811</v>
      </c>
      <c r="C234" s="359">
        <v>1200</v>
      </c>
      <c r="D234" s="359">
        <v>1200</v>
      </c>
      <c r="E234" s="141" t="s">
        <v>20</v>
      </c>
      <c r="F234" s="151" t="s">
        <v>148</v>
      </c>
      <c r="G234" s="159" t="s">
        <v>148</v>
      </c>
      <c r="H234" s="143" t="s">
        <v>17</v>
      </c>
      <c r="I234" s="144" t="s">
        <v>818</v>
      </c>
    </row>
    <row r="235" spans="1:9">
      <c r="A235" s="113"/>
      <c r="B235" s="803"/>
      <c r="C235" s="115"/>
      <c r="D235" s="121"/>
      <c r="E235" s="113"/>
      <c r="F235" s="130" t="s">
        <v>149</v>
      </c>
      <c r="G235" s="130" t="s">
        <v>149</v>
      </c>
      <c r="H235" s="117" t="s">
        <v>18</v>
      </c>
      <c r="I235" s="122" t="s">
        <v>819</v>
      </c>
    </row>
    <row r="236" spans="1:9">
      <c r="A236" s="123"/>
      <c r="B236" s="804"/>
      <c r="C236" s="135"/>
      <c r="D236" s="126"/>
      <c r="E236" s="123"/>
      <c r="F236" s="147">
        <v>1080.7</v>
      </c>
      <c r="G236" s="147">
        <v>1080.7</v>
      </c>
      <c r="H236" s="128" t="s">
        <v>19</v>
      </c>
      <c r="I236" s="129"/>
    </row>
    <row r="237" spans="1:9">
      <c r="A237" s="141">
        <v>75</v>
      </c>
      <c r="B237" s="802" t="s">
        <v>830</v>
      </c>
      <c r="C237" s="359">
        <v>5000</v>
      </c>
      <c r="D237" s="359">
        <v>5000</v>
      </c>
      <c r="E237" s="141" t="s">
        <v>20</v>
      </c>
      <c r="F237" s="192" t="s">
        <v>88</v>
      </c>
      <c r="G237" s="192" t="s">
        <v>88</v>
      </c>
      <c r="H237" s="143" t="s">
        <v>17</v>
      </c>
      <c r="I237" s="144" t="s">
        <v>831</v>
      </c>
    </row>
    <row r="238" spans="1:9">
      <c r="A238" s="113"/>
      <c r="B238" s="803"/>
      <c r="C238" s="115"/>
      <c r="D238" s="121"/>
      <c r="E238" s="113"/>
      <c r="F238" s="204" t="s">
        <v>89</v>
      </c>
      <c r="G238" s="204" t="s">
        <v>89</v>
      </c>
      <c r="H238" s="117" t="s">
        <v>18</v>
      </c>
      <c r="I238" s="122" t="s">
        <v>832</v>
      </c>
    </row>
    <row r="239" spans="1:9">
      <c r="A239" s="123"/>
      <c r="B239" s="804"/>
      <c r="C239" s="135"/>
      <c r="D239" s="126"/>
      <c r="E239" s="123"/>
      <c r="F239" s="147">
        <v>4800</v>
      </c>
      <c r="G239" s="147">
        <v>4800</v>
      </c>
      <c r="H239" s="128" t="s">
        <v>19</v>
      </c>
      <c r="I239" s="129"/>
    </row>
    <row r="240" spans="1:9">
      <c r="A240" s="141">
        <v>75</v>
      </c>
      <c r="B240" s="802" t="s">
        <v>833</v>
      </c>
      <c r="C240" s="359">
        <v>15000</v>
      </c>
      <c r="D240" s="359">
        <v>15000</v>
      </c>
      <c r="E240" s="141" t="s">
        <v>20</v>
      </c>
      <c r="F240" s="556" t="s">
        <v>834</v>
      </c>
      <c r="G240" s="556" t="s">
        <v>834</v>
      </c>
      <c r="H240" s="143" t="s">
        <v>17</v>
      </c>
      <c r="I240" s="144" t="s">
        <v>836</v>
      </c>
    </row>
    <row r="241" spans="1:9">
      <c r="A241" s="113"/>
      <c r="B241" s="803"/>
      <c r="C241" s="115"/>
      <c r="D241" s="121"/>
      <c r="E241" s="113"/>
      <c r="F241" s="260" t="s">
        <v>835</v>
      </c>
      <c r="G241" s="260" t="s">
        <v>835</v>
      </c>
      <c r="H241" s="117" t="s">
        <v>18</v>
      </c>
      <c r="I241" s="122" t="s">
        <v>832</v>
      </c>
    </row>
    <row r="242" spans="1:9">
      <c r="A242" s="123"/>
      <c r="B242" s="804"/>
      <c r="C242" s="135"/>
      <c r="D242" s="126"/>
      <c r="E242" s="123"/>
      <c r="F242" s="147">
        <v>14000</v>
      </c>
      <c r="G242" s="147">
        <v>14000</v>
      </c>
      <c r="H242" s="128" t="s">
        <v>19</v>
      </c>
      <c r="I242" s="129"/>
    </row>
    <row r="243" spans="1:9">
      <c r="A243" s="141">
        <v>75</v>
      </c>
      <c r="B243" s="802" t="s">
        <v>788</v>
      </c>
      <c r="C243" s="359">
        <v>16100</v>
      </c>
      <c r="D243" s="359">
        <v>16100</v>
      </c>
      <c r="E243" s="141" t="s">
        <v>20</v>
      </c>
      <c r="F243" s="197" t="s">
        <v>105</v>
      </c>
      <c r="G243" s="197" t="s">
        <v>105</v>
      </c>
      <c r="H243" s="143" t="s">
        <v>17</v>
      </c>
      <c r="I243" s="144" t="s">
        <v>837</v>
      </c>
    </row>
    <row r="244" spans="1:9">
      <c r="A244" s="113"/>
      <c r="B244" s="803"/>
      <c r="C244" s="115"/>
      <c r="D244" s="121"/>
      <c r="E244" s="113"/>
      <c r="F244" s="115">
        <v>16080</v>
      </c>
      <c r="G244" s="115">
        <v>16080</v>
      </c>
      <c r="H244" s="117" t="s">
        <v>18</v>
      </c>
      <c r="I244" s="122" t="s">
        <v>832</v>
      </c>
    </row>
    <row r="245" spans="1:9">
      <c r="A245" s="123"/>
      <c r="B245" s="804"/>
      <c r="C245" s="135"/>
      <c r="D245" s="126"/>
      <c r="E245" s="123"/>
      <c r="F245" s="147"/>
      <c r="G245" s="147"/>
      <c r="H245" s="128" t="s">
        <v>19</v>
      </c>
      <c r="I245" s="129"/>
    </row>
    <row r="246" spans="1:9">
      <c r="A246" s="141">
        <v>76</v>
      </c>
      <c r="B246" s="802" t="s">
        <v>839</v>
      </c>
      <c r="C246" s="359">
        <v>12120</v>
      </c>
      <c r="D246" s="359">
        <v>12120</v>
      </c>
      <c r="E246" s="141" t="s">
        <v>20</v>
      </c>
      <c r="F246" s="563" t="s">
        <v>844</v>
      </c>
      <c r="G246" s="563" t="s">
        <v>844</v>
      </c>
      <c r="H246" s="143" t="s">
        <v>17</v>
      </c>
      <c r="I246" s="144" t="s">
        <v>843</v>
      </c>
    </row>
    <row r="247" spans="1:9">
      <c r="A247" s="113"/>
      <c r="B247" s="803"/>
      <c r="C247" s="115"/>
      <c r="D247" s="121"/>
      <c r="E247" s="113"/>
      <c r="F247" s="183">
        <v>12120</v>
      </c>
      <c r="G247" s="555">
        <v>12120</v>
      </c>
      <c r="H247" s="117" t="s">
        <v>18</v>
      </c>
      <c r="I247" s="122" t="s">
        <v>842</v>
      </c>
    </row>
    <row r="248" spans="1:9">
      <c r="A248" s="123"/>
      <c r="B248" s="804"/>
      <c r="C248" s="135"/>
      <c r="D248" s="126"/>
      <c r="E248" s="123"/>
      <c r="F248" s="147"/>
      <c r="G248" s="147"/>
      <c r="H248" s="128" t="s">
        <v>19</v>
      </c>
      <c r="I248" s="129"/>
    </row>
    <row r="249" spans="1:9">
      <c r="A249" s="141">
        <v>77</v>
      </c>
      <c r="B249" s="805" t="s">
        <v>838</v>
      </c>
      <c r="C249" s="359">
        <v>963</v>
      </c>
      <c r="D249" s="359">
        <v>963</v>
      </c>
      <c r="E249" s="141" t="s">
        <v>20</v>
      </c>
      <c r="F249" s="563" t="s">
        <v>840</v>
      </c>
      <c r="G249" s="563" t="s">
        <v>840</v>
      </c>
      <c r="H249" s="143" t="s">
        <v>17</v>
      </c>
      <c r="I249" s="144" t="s">
        <v>841</v>
      </c>
    </row>
    <row r="250" spans="1:9">
      <c r="A250" s="113"/>
      <c r="B250" s="806"/>
      <c r="C250" s="115"/>
      <c r="D250" s="121"/>
      <c r="E250" s="113"/>
      <c r="F250" s="115">
        <v>963</v>
      </c>
      <c r="G250" s="115">
        <v>963</v>
      </c>
      <c r="H250" s="117" t="s">
        <v>18</v>
      </c>
      <c r="I250" s="122" t="s">
        <v>842</v>
      </c>
    </row>
    <row r="251" spans="1:9">
      <c r="A251" s="123"/>
      <c r="B251" s="807"/>
      <c r="C251" s="135"/>
      <c r="D251" s="126"/>
      <c r="E251" s="123"/>
      <c r="F251" s="147"/>
      <c r="G251" s="147"/>
      <c r="H251" s="128" t="s">
        <v>19</v>
      </c>
      <c r="I251" s="129"/>
    </row>
    <row r="252" spans="1:9">
      <c r="A252" s="141">
        <v>78</v>
      </c>
      <c r="B252" s="802" t="s">
        <v>824</v>
      </c>
      <c r="C252" s="359">
        <v>24900</v>
      </c>
      <c r="D252" s="359">
        <v>24900</v>
      </c>
      <c r="E252" s="141" t="s">
        <v>20</v>
      </c>
      <c r="F252" s="197" t="s">
        <v>825</v>
      </c>
      <c r="G252" s="197" t="s">
        <v>825</v>
      </c>
      <c r="H252" s="143" t="s">
        <v>17</v>
      </c>
      <c r="I252" s="144" t="s">
        <v>176</v>
      </c>
    </row>
    <row r="253" spans="1:9">
      <c r="A253" s="113"/>
      <c r="B253" s="803"/>
      <c r="C253" s="115"/>
      <c r="D253" s="121"/>
      <c r="E253" s="113"/>
      <c r="F253" s="115">
        <v>24900</v>
      </c>
      <c r="G253" s="115">
        <v>24900</v>
      </c>
      <c r="H253" s="117" t="s">
        <v>18</v>
      </c>
      <c r="I253" s="122" t="s">
        <v>826</v>
      </c>
    </row>
    <row r="254" spans="1:9">
      <c r="A254" s="123"/>
      <c r="B254" s="804"/>
      <c r="C254" s="135"/>
      <c r="D254" s="126"/>
      <c r="E254" s="123"/>
      <c r="F254" s="147"/>
      <c r="G254" s="147"/>
      <c r="H254" s="128" t="s">
        <v>19</v>
      </c>
      <c r="I254" s="129"/>
    </row>
    <row r="255" spans="1:9">
      <c r="A255" s="141">
        <v>79</v>
      </c>
      <c r="B255" s="802" t="s">
        <v>845</v>
      </c>
      <c r="C255" s="359">
        <v>400000</v>
      </c>
      <c r="D255" s="359">
        <v>400000</v>
      </c>
      <c r="E255" s="141" t="s">
        <v>20</v>
      </c>
      <c r="F255" s="197" t="s">
        <v>111</v>
      </c>
      <c r="G255" s="197" t="s">
        <v>111</v>
      </c>
      <c r="H255" s="143" t="s">
        <v>17</v>
      </c>
      <c r="I255" s="144" t="s">
        <v>576</v>
      </c>
    </row>
    <row r="256" spans="1:9">
      <c r="A256" s="113"/>
      <c r="B256" s="803"/>
      <c r="C256" s="115"/>
      <c r="D256" s="121"/>
      <c r="E256" s="113"/>
      <c r="F256" s="206" t="s">
        <v>846</v>
      </c>
      <c r="G256" s="206" t="s">
        <v>846</v>
      </c>
      <c r="H256" s="117" t="s">
        <v>18</v>
      </c>
      <c r="I256" s="122" t="s">
        <v>847</v>
      </c>
    </row>
    <row r="257" spans="1:9">
      <c r="A257" s="123"/>
      <c r="B257" s="804"/>
      <c r="C257" s="135"/>
      <c r="D257" s="126"/>
      <c r="E257" s="123"/>
      <c r="F257" s="147">
        <v>399966</v>
      </c>
      <c r="G257" s="147">
        <v>399966</v>
      </c>
      <c r="H257" s="128" t="s">
        <v>19</v>
      </c>
      <c r="I257" s="129"/>
    </row>
    <row r="259" spans="1:9" ht="19.2">
      <c r="B259" s="234"/>
      <c r="C259" s="494" t="s">
        <v>3</v>
      </c>
      <c r="D259" s="495" t="s">
        <v>4</v>
      </c>
      <c r="E259" s="237"/>
      <c r="F259" s="238"/>
      <c r="G259" s="496" t="s">
        <v>1465</v>
      </c>
    </row>
    <row r="260" spans="1:9" ht="19.2">
      <c r="B260" s="497" t="s">
        <v>1466</v>
      </c>
      <c r="C260" s="498">
        <f>SUM(C7:C257)</f>
        <v>4907794.29</v>
      </c>
      <c r="D260" s="498">
        <f>SUM(D7:D257)</f>
        <v>4907794.29</v>
      </c>
      <c r="E260" s="315"/>
      <c r="F260" s="316"/>
      <c r="G260" s="366">
        <f>SUM(G7:G257)</f>
        <v>4865161.3</v>
      </c>
    </row>
    <row r="261" spans="1:9" ht="19.2">
      <c r="B261" s="325"/>
      <c r="C261" s="373"/>
      <c r="D261" s="373"/>
      <c r="E261" s="315"/>
      <c r="F261" s="316"/>
      <c r="G261" s="316"/>
    </row>
    <row r="262" spans="1:9" ht="19.2">
      <c r="B262" s="251" t="s">
        <v>1467</v>
      </c>
      <c r="C262" s="739">
        <v>0</v>
      </c>
      <c r="D262" s="740"/>
      <c r="E262" s="315"/>
      <c r="F262" s="327" t="s">
        <v>1493</v>
      </c>
      <c r="G262" s="328" t="s">
        <v>1497</v>
      </c>
    </row>
    <row r="263" spans="1:9" ht="18">
      <c r="B263" s="251" t="s">
        <v>1468</v>
      </c>
      <c r="C263" s="741">
        <v>0</v>
      </c>
      <c r="D263" s="742"/>
      <c r="E263" s="315"/>
      <c r="F263" s="329" t="s">
        <v>1494</v>
      </c>
      <c r="G263" s="330"/>
    </row>
    <row r="264" spans="1:9" ht="18">
      <c r="B264" s="253" t="s">
        <v>20</v>
      </c>
      <c r="C264" s="800">
        <v>79</v>
      </c>
      <c r="D264" s="801"/>
      <c r="E264" s="315"/>
      <c r="F264" s="329" t="s">
        <v>1495</v>
      </c>
      <c r="G264" s="330"/>
    </row>
    <row r="265" spans="1:9" ht="18">
      <c r="B265" s="253" t="s">
        <v>107</v>
      </c>
      <c r="C265" s="720">
        <v>0</v>
      </c>
      <c r="D265" s="721"/>
      <c r="E265" s="315"/>
      <c r="F265" s="329" t="s">
        <v>1501</v>
      </c>
      <c r="G265" s="330"/>
    </row>
    <row r="266" spans="1:9" ht="18">
      <c r="F266" s="329" t="s">
        <v>1498</v>
      </c>
      <c r="G266" s="330"/>
    </row>
  </sheetData>
  <mergeCells count="94">
    <mergeCell ref="A1:I1"/>
    <mergeCell ref="B140:B142"/>
    <mergeCell ref="B133:B135"/>
    <mergeCell ref="B137:B139"/>
    <mergeCell ref="B118:B120"/>
    <mergeCell ref="B121:B123"/>
    <mergeCell ref="B124:B126"/>
    <mergeCell ref="B127:B129"/>
    <mergeCell ref="B130:B132"/>
    <mergeCell ref="B115:B117"/>
    <mergeCell ref="B79:B81"/>
    <mergeCell ref="B82:B84"/>
    <mergeCell ref="B85:B87"/>
    <mergeCell ref="B88:B90"/>
    <mergeCell ref="B91:B93"/>
    <mergeCell ref="B94:B96"/>
    <mergeCell ref="B100:B102"/>
    <mergeCell ref="B103:B105"/>
    <mergeCell ref="B106:B108"/>
    <mergeCell ref="B109:B111"/>
    <mergeCell ref="B112:B114"/>
    <mergeCell ref="B76:B78"/>
    <mergeCell ref="B43:B45"/>
    <mergeCell ref="B46:B48"/>
    <mergeCell ref="B49:B51"/>
    <mergeCell ref="B52:B54"/>
    <mergeCell ref="B55:B57"/>
    <mergeCell ref="B58:B60"/>
    <mergeCell ref="B61:B63"/>
    <mergeCell ref="B64:B66"/>
    <mergeCell ref="B67:B69"/>
    <mergeCell ref="B70:B72"/>
    <mergeCell ref="B73:B75"/>
    <mergeCell ref="B31:B33"/>
    <mergeCell ref="B34:B36"/>
    <mergeCell ref="B37:B39"/>
    <mergeCell ref="B40:B42"/>
    <mergeCell ref="B25:B27"/>
    <mergeCell ref="B28:B30"/>
    <mergeCell ref="B22:B24"/>
    <mergeCell ref="A2:I2"/>
    <mergeCell ref="A3:I3"/>
    <mergeCell ref="A4:A6"/>
    <mergeCell ref="B4:B6"/>
    <mergeCell ref="D4:D6"/>
    <mergeCell ref="E4:E6"/>
    <mergeCell ref="B7:B9"/>
    <mergeCell ref="B10:B12"/>
    <mergeCell ref="B13:B15"/>
    <mergeCell ref="B16:B18"/>
    <mergeCell ref="B19:B21"/>
    <mergeCell ref="B161:B163"/>
    <mergeCell ref="B164:B166"/>
    <mergeCell ref="B167:B169"/>
    <mergeCell ref="B170:B172"/>
    <mergeCell ref="B143:B145"/>
    <mergeCell ref="B146:B148"/>
    <mergeCell ref="B149:B151"/>
    <mergeCell ref="B152:B154"/>
    <mergeCell ref="B155:B157"/>
    <mergeCell ref="B204:B206"/>
    <mergeCell ref="B97:B99"/>
    <mergeCell ref="B207:B209"/>
    <mergeCell ref="B210:B212"/>
    <mergeCell ref="B213:B215"/>
    <mergeCell ref="B189:B191"/>
    <mergeCell ref="B192:B194"/>
    <mergeCell ref="B195:B197"/>
    <mergeCell ref="B198:B200"/>
    <mergeCell ref="B201:B203"/>
    <mergeCell ref="B173:B175"/>
    <mergeCell ref="B176:B178"/>
    <mergeCell ref="B179:B181"/>
    <mergeCell ref="B182:B184"/>
    <mergeCell ref="B186:B188"/>
    <mergeCell ref="B158:B160"/>
    <mergeCell ref="B216:B218"/>
    <mergeCell ref="B219:B221"/>
    <mergeCell ref="B222:B224"/>
    <mergeCell ref="B225:B227"/>
    <mergeCell ref="B228:B230"/>
    <mergeCell ref="B246:B248"/>
    <mergeCell ref="B249:B251"/>
    <mergeCell ref="B252:B254"/>
    <mergeCell ref="B231:B233"/>
    <mergeCell ref="B234:B236"/>
    <mergeCell ref="B237:B239"/>
    <mergeCell ref="B240:B242"/>
    <mergeCell ref="B243:B245"/>
    <mergeCell ref="C262:D262"/>
    <mergeCell ref="C263:D263"/>
    <mergeCell ref="C264:D264"/>
    <mergeCell ref="C265:D265"/>
    <mergeCell ref="B255:B257"/>
  </mergeCells>
  <conditionalFormatting sqref="F100:G100">
    <cfRule type="iconSet" priority="491">
      <iconSet iconSet="3Arrows">
        <cfvo type="percent" val="0"/>
        <cfvo type="percent" val="33"/>
        <cfvo type="percent" val="67"/>
      </iconSet>
    </cfRule>
  </conditionalFormatting>
  <conditionalFormatting sqref="I7">
    <cfRule type="iconSet" priority="847">
      <iconSet iconSet="3Arrows">
        <cfvo type="percent" val="0"/>
        <cfvo type="percent" val="33"/>
        <cfvo type="percent" val="67"/>
      </iconSet>
    </cfRule>
    <cfRule type="iconSet" priority="848">
      <iconSet iconSet="3Arrows">
        <cfvo type="percent" val="0"/>
        <cfvo type="percent" val="33"/>
        <cfvo type="percent" val="67"/>
      </iconSet>
    </cfRule>
  </conditionalFormatting>
  <conditionalFormatting sqref="I8">
    <cfRule type="iconSet" priority="845">
      <iconSet iconSet="3Arrows">
        <cfvo type="percent" val="0"/>
        <cfvo type="percent" val="33"/>
        <cfvo type="percent" val="67"/>
      </iconSet>
    </cfRule>
    <cfRule type="iconSet" priority="846">
      <iconSet iconSet="3Arrows">
        <cfvo type="percent" val="0"/>
        <cfvo type="percent" val="33"/>
        <cfvo type="percent" val="67"/>
      </iconSet>
    </cfRule>
  </conditionalFormatting>
  <conditionalFormatting sqref="I9">
    <cfRule type="iconSet" priority="921">
      <iconSet iconSet="3Arrows">
        <cfvo type="percent" val="0"/>
        <cfvo type="percent" val="33"/>
        <cfvo type="percent" val="67"/>
      </iconSet>
    </cfRule>
    <cfRule type="iconSet" priority="922">
      <iconSet iconSet="3Arrows">
        <cfvo type="percent" val="0"/>
        <cfvo type="percent" val="33"/>
        <cfvo type="percent" val="67"/>
      </iconSet>
    </cfRule>
  </conditionalFormatting>
  <conditionalFormatting sqref="I10">
    <cfRule type="iconSet" priority="843">
      <iconSet iconSet="3Arrows">
        <cfvo type="percent" val="0"/>
        <cfvo type="percent" val="33"/>
        <cfvo type="percent" val="67"/>
      </iconSet>
    </cfRule>
    <cfRule type="iconSet" priority="844">
      <iconSet iconSet="3Arrows">
        <cfvo type="percent" val="0"/>
        <cfvo type="percent" val="33"/>
        <cfvo type="percent" val="67"/>
      </iconSet>
    </cfRule>
  </conditionalFormatting>
  <conditionalFormatting sqref="I11">
    <cfRule type="iconSet" priority="580">
      <iconSet iconSet="3Arrows">
        <cfvo type="percent" val="0"/>
        <cfvo type="percent" val="33"/>
        <cfvo type="percent" val="67"/>
      </iconSet>
    </cfRule>
    <cfRule type="iconSet" priority="581">
      <iconSet iconSet="3Arrows">
        <cfvo type="percent" val="0"/>
        <cfvo type="percent" val="33"/>
        <cfvo type="percent" val="67"/>
      </iconSet>
    </cfRule>
  </conditionalFormatting>
  <conditionalFormatting sqref="I13">
    <cfRule type="iconSet" priority="839">
      <iconSet iconSet="3Arrows">
        <cfvo type="percent" val="0"/>
        <cfvo type="percent" val="33"/>
        <cfvo type="percent" val="67"/>
      </iconSet>
    </cfRule>
    <cfRule type="iconSet" priority="840">
      <iconSet iconSet="3Arrows">
        <cfvo type="percent" val="0"/>
        <cfvo type="percent" val="33"/>
        <cfvo type="percent" val="67"/>
      </iconSet>
    </cfRule>
  </conditionalFormatting>
  <conditionalFormatting sqref="I14">
    <cfRule type="iconSet" priority="578">
      <iconSet iconSet="3Arrows">
        <cfvo type="percent" val="0"/>
        <cfvo type="percent" val="33"/>
        <cfvo type="percent" val="67"/>
      </iconSet>
    </cfRule>
    <cfRule type="iconSet" priority="579">
      <iconSet iconSet="3Arrows">
        <cfvo type="percent" val="0"/>
        <cfvo type="percent" val="33"/>
        <cfvo type="percent" val="67"/>
      </iconSet>
    </cfRule>
  </conditionalFormatting>
  <conditionalFormatting sqref="I16">
    <cfRule type="iconSet" priority="835">
      <iconSet iconSet="3Arrows">
        <cfvo type="percent" val="0"/>
        <cfvo type="percent" val="33"/>
        <cfvo type="percent" val="67"/>
      </iconSet>
    </cfRule>
    <cfRule type="iconSet" priority="836">
      <iconSet iconSet="3Arrows">
        <cfvo type="percent" val="0"/>
        <cfvo type="percent" val="33"/>
        <cfvo type="percent" val="67"/>
      </iconSet>
    </cfRule>
  </conditionalFormatting>
  <conditionalFormatting sqref="I17">
    <cfRule type="iconSet" priority="576">
      <iconSet iconSet="3Arrows">
        <cfvo type="percent" val="0"/>
        <cfvo type="percent" val="33"/>
        <cfvo type="percent" val="67"/>
      </iconSet>
    </cfRule>
    <cfRule type="iconSet" priority="577">
      <iconSet iconSet="3Arrows">
        <cfvo type="percent" val="0"/>
        <cfvo type="percent" val="33"/>
        <cfvo type="percent" val="67"/>
      </iconSet>
    </cfRule>
  </conditionalFormatting>
  <conditionalFormatting sqref="I19">
    <cfRule type="iconSet" priority="831">
      <iconSet iconSet="3Arrows">
        <cfvo type="percent" val="0"/>
        <cfvo type="percent" val="33"/>
        <cfvo type="percent" val="67"/>
      </iconSet>
    </cfRule>
    <cfRule type="iconSet" priority="832">
      <iconSet iconSet="3Arrows">
        <cfvo type="percent" val="0"/>
        <cfvo type="percent" val="33"/>
        <cfvo type="percent" val="67"/>
      </iconSet>
    </cfRule>
  </conditionalFormatting>
  <conditionalFormatting sqref="I20">
    <cfRule type="iconSet" priority="574">
      <iconSet iconSet="3Arrows">
        <cfvo type="percent" val="0"/>
        <cfvo type="percent" val="33"/>
        <cfvo type="percent" val="67"/>
      </iconSet>
    </cfRule>
    <cfRule type="iconSet" priority="575">
      <iconSet iconSet="3Arrows">
        <cfvo type="percent" val="0"/>
        <cfvo type="percent" val="33"/>
        <cfvo type="percent" val="67"/>
      </iconSet>
    </cfRule>
  </conditionalFormatting>
  <conditionalFormatting sqref="I22">
    <cfRule type="iconSet" priority="823">
      <iconSet iconSet="3Arrows">
        <cfvo type="percent" val="0"/>
        <cfvo type="percent" val="33"/>
        <cfvo type="percent" val="67"/>
      </iconSet>
    </cfRule>
    <cfRule type="iconSet" priority="824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572">
      <iconSet iconSet="3Arrows">
        <cfvo type="percent" val="0"/>
        <cfvo type="percent" val="33"/>
        <cfvo type="percent" val="67"/>
      </iconSet>
    </cfRule>
    <cfRule type="iconSet" priority="573">
      <iconSet iconSet="3Arrows">
        <cfvo type="percent" val="0"/>
        <cfvo type="percent" val="33"/>
        <cfvo type="percent" val="67"/>
      </iconSet>
    </cfRule>
  </conditionalFormatting>
  <conditionalFormatting sqref="I25">
    <cfRule type="iconSet" priority="775">
      <iconSet iconSet="3Arrows">
        <cfvo type="percent" val="0"/>
        <cfvo type="percent" val="33"/>
        <cfvo type="percent" val="67"/>
      </iconSet>
    </cfRule>
    <cfRule type="iconSet" priority="776">
      <iconSet iconSet="3Arrows">
        <cfvo type="percent" val="0"/>
        <cfvo type="percent" val="33"/>
        <cfvo type="percent" val="67"/>
      </iconSet>
    </cfRule>
  </conditionalFormatting>
  <conditionalFormatting sqref="I26">
    <cfRule type="iconSet" priority="566">
      <iconSet iconSet="3Arrows">
        <cfvo type="percent" val="0"/>
        <cfvo type="percent" val="33"/>
        <cfvo type="percent" val="67"/>
      </iconSet>
    </cfRule>
    <cfRule type="iconSet" priority="567">
      <iconSet iconSet="3Arrows">
        <cfvo type="percent" val="0"/>
        <cfvo type="percent" val="33"/>
        <cfvo type="percent" val="67"/>
      </iconSet>
    </cfRule>
  </conditionalFormatting>
  <conditionalFormatting sqref="I28">
    <cfRule type="iconSet" priority="570">
      <iconSet iconSet="3Arrows">
        <cfvo type="percent" val="0"/>
        <cfvo type="percent" val="33"/>
        <cfvo type="percent" val="67"/>
      </iconSet>
    </cfRule>
    <cfRule type="iconSet" priority="571">
      <iconSet iconSet="3Arrows">
        <cfvo type="percent" val="0"/>
        <cfvo type="percent" val="33"/>
        <cfvo type="percent" val="67"/>
      </iconSet>
    </cfRule>
  </conditionalFormatting>
  <conditionalFormatting sqref="I29">
    <cfRule type="iconSet" priority="564">
      <iconSet iconSet="3Arrows">
        <cfvo type="percent" val="0"/>
        <cfvo type="percent" val="33"/>
        <cfvo type="percent" val="67"/>
      </iconSet>
    </cfRule>
    <cfRule type="iconSet" priority="565">
      <iconSet iconSet="3Arrows">
        <cfvo type="percent" val="0"/>
        <cfvo type="percent" val="33"/>
        <cfvo type="percent" val="67"/>
      </iconSet>
    </cfRule>
  </conditionalFormatting>
  <conditionalFormatting sqref="I31">
    <cfRule type="iconSet" priority="771">
      <iconSet iconSet="3Arrows">
        <cfvo type="percent" val="0"/>
        <cfvo type="percent" val="33"/>
        <cfvo type="percent" val="67"/>
      </iconSet>
    </cfRule>
    <cfRule type="iconSet" priority="772">
      <iconSet iconSet="3Arrows">
        <cfvo type="percent" val="0"/>
        <cfvo type="percent" val="33"/>
        <cfvo type="percent" val="67"/>
      </iconSet>
    </cfRule>
  </conditionalFormatting>
  <conditionalFormatting sqref="I32">
    <cfRule type="iconSet" priority="562">
      <iconSet iconSet="3Arrows">
        <cfvo type="percent" val="0"/>
        <cfvo type="percent" val="33"/>
        <cfvo type="percent" val="67"/>
      </iconSet>
    </cfRule>
    <cfRule type="iconSet" priority="563">
      <iconSet iconSet="3Arrows">
        <cfvo type="percent" val="0"/>
        <cfvo type="percent" val="33"/>
        <cfvo type="percent" val="67"/>
      </iconSet>
    </cfRule>
  </conditionalFormatting>
  <conditionalFormatting sqref="I34">
    <cfRule type="iconSet" priority="767">
      <iconSet iconSet="3Arrows">
        <cfvo type="percent" val="0"/>
        <cfvo type="percent" val="33"/>
        <cfvo type="percent" val="67"/>
      </iconSet>
    </cfRule>
    <cfRule type="iconSet" priority="768">
      <iconSet iconSet="3Arrows">
        <cfvo type="percent" val="0"/>
        <cfvo type="percent" val="33"/>
        <cfvo type="percent" val="67"/>
      </iconSet>
    </cfRule>
  </conditionalFormatting>
  <conditionalFormatting sqref="I35">
    <cfRule type="iconSet" priority="560">
      <iconSet iconSet="3Arrows">
        <cfvo type="percent" val="0"/>
        <cfvo type="percent" val="33"/>
        <cfvo type="percent" val="67"/>
      </iconSet>
    </cfRule>
    <cfRule type="iconSet" priority="561">
      <iconSet iconSet="3Arrows">
        <cfvo type="percent" val="0"/>
        <cfvo type="percent" val="33"/>
        <cfvo type="percent" val="67"/>
      </iconSet>
    </cfRule>
  </conditionalFormatting>
  <conditionalFormatting sqref="I37">
    <cfRule type="iconSet" priority="763">
      <iconSet iconSet="3Arrows">
        <cfvo type="percent" val="0"/>
        <cfvo type="percent" val="33"/>
        <cfvo type="percent" val="67"/>
      </iconSet>
    </cfRule>
    <cfRule type="iconSet" priority="764">
      <iconSet iconSet="3Arrows">
        <cfvo type="percent" val="0"/>
        <cfvo type="percent" val="33"/>
        <cfvo type="percent" val="67"/>
      </iconSet>
    </cfRule>
  </conditionalFormatting>
  <conditionalFormatting sqref="I38">
    <cfRule type="iconSet" priority="558">
      <iconSet iconSet="3Arrows">
        <cfvo type="percent" val="0"/>
        <cfvo type="percent" val="33"/>
        <cfvo type="percent" val="67"/>
      </iconSet>
    </cfRule>
    <cfRule type="iconSet" priority="559">
      <iconSet iconSet="3Arrows">
        <cfvo type="percent" val="0"/>
        <cfvo type="percent" val="33"/>
        <cfvo type="percent" val="67"/>
      </iconSet>
    </cfRule>
  </conditionalFormatting>
  <conditionalFormatting sqref="I40">
    <cfRule type="iconSet" priority="759">
      <iconSet iconSet="3Arrows">
        <cfvo type="percent" val="0"/>
        <cfvo type="percent" val="33"/>
        <cfvo type="percent" val="67"/>
      </iconSet>
    </cfRule>
    <cfRule type="iconSet" priority="760">
      <iconSet iconSet="3Arrows">
        <cfvo type="percent" val="0"/>
        <cfvo type="percent" val="33"/>
        <cfvo type="percent" val="67"/>
      </iconSet>
    </cfRule>
  </conditionalFormatting>
  <conditionalFormatting sqref="I41">
    <cfRule type="iconSet" priority="556">
      <iconSet iconSet="3Arrows">
        <cfvo type="percent" val="0"/>
        <cfvo type="percent" val="33"/>
        <cfvo type="percent" val="67"/>
      </iconSet>
    </cfRule>
    <cfRule type="iconSet" priority="557">
      <iconSet iconSet="3Arrows">
        <cfvo type="percent" val="0"/>
        <cfvo type="percent" val="33"/>
        <cfvo type="percent" val="67"/>
      </iconSet>
    </cfRule>
  </conditionalFormatting>
  <conditionalFormatting sqref="I43">
    <cfRule type="iconSet" priority="755">
      <iconSet iconSet="3Arrows">
        <cfvo type="percent" val="0"/>
        <cfvo type="percent" val="33"/>
        <cfvo type="percent" val="67"/>
      </iconSet>
    </cfRule>
    <cfRule type="iconSet" priority="756">
      <iconSet iconSet="3Arrows">
        <cfvo type="percent" val="0"/>
        <cfvo type="percent" val="33"/>
        <cfvo type="percent" val="67"/>
      </iconSet>
    </cfRule>
  </conditionalFormatting>
  <conditionalFormatting sqref="I44">
    <cfRule type="iconSet" priority="554">
      <iconSet iconSet="3Arrows">
        <cfvo type="percent" val="0"/>
        <cfvo type="percent" val="33"/>
        <cfvo type="percent" val="67"/>
      </iconSet>
    </cfRule>
    <cfRule type="iconSet" priority="555">
      <iconSet iconSet="3Arrows">
        <cfvo type="percent" val="0"/>
        <cfvo type="percent" val="33"/>
        <cfvo type="percent" val="67"/>
      </iconSet>
    </cfRule>
  </conditionalFormatting>
  <conditionalFormatting sqref="I46">
    <cfRule type="iconSet" priority="751">
      <iconSet iconSet="3Arrows">
        <cfvo type="percent" val="0"/>
        <cfvo type="percent" val="33"/>
        <cfvo type="percent" val="67"/>
      </iconSet>
    </cfRule>
    <cfRule type="iconSet" priority="752">
      <iconSet iconSet="3Arrows">
        <cfvo type="percent" val="0"/>
        <cfvo type="percent" val="33"/>
        <cfvo type="percent" val="67"/>
      </iconSet>
    </cfRule>
  </conditionalFormatting>
  <conditionalFormatting sqref="I47">
    <cfRule type="iconSet" priority="552">
      <iconSet iconSet="3Arrows">
        <cfvo type="percent" val="0"/>
        <cfvo type="percent" val="33"/>
        <cfvo type="percent" val="67"/>
      </iconSet>
    </cfRule>
    <cfRule type="iconSet" priority="553">
      <iconSet iconSet="3Arrows">
        <cfvo type="percent" val="0"/>
        <cfvo type="percent" val="33"/>
        <cfvo type="percent" val="67"/>
      </iconSet>
    </cfRule>
  </conditionalFormatting>
  <conditionalFormatting sqref="I49">
    <cfRule type="iconSet" priority="746">
      <iconSet iconSet="3Arrows">
        <cfvo type="percent" val="0"/>
        <cfvo type="percent" val="33"/>
        <cfvo type="percent" val="67"/>
      </iconSet>
    </cfRule>
    <cfRule type="iconSet" priority="747">
      <iconSet iconSet="3Arrows">
        <cfvo type="percent" val="0"/>
        <cfvo type="percent" val="33"/>
        <cfvo type="percent" val="67"/>
      </iconSet>
    </cfRule>
  </conditionalFormatting>
  <conditionalFormatting sqref="I50">
    <cfRule type="iconSet" priority="550">
      <iconSet iconSet="3Arrows">
        <cfvo type="percent" val="0"/>
        <cfvo type="percent" val="33"/>
        <cfvo type="percent" val="67"/>
      </iconSet>
    </cfRule>
    <cfRule type="iconSet" priority="551">
      <iconSet iconSet="3Arrows">
        <cfvo type="percent" val="0"/>
        <cfvo type="percent" val="33"/>
        <cfvo type="percent" val="67"/>
      </iconSet>
    </cfRule>
  </conditionalFormatting>
  <conditionalFormatting sqref="I51">
    <cfRule type="iconSet" priority="748">
      <iconSet iconSet="3Arrows">
        <cfvo type="percent" val="0"/>
        <cfvo type="percent" val="33"/>
        <cfvo type="percent" val="67"/>
      </iconSet>
    </cfRule>
  </conditionalFormatting>
  <conditionalFormatting sqref="I52">
    <cfRule type="iconSet" priority="742">
      <iconSet iconSet="3Arrows">
        <cfvo type="percent" val="0"/>
        <cfvo type="percent" val="33"/>
        <cfvo type="percent" val="67"/>
      </iconSet>
    </cfRule>
    <cfRule type="iconSet" priority="743">
      <iconSet iconSet="3Arrows">
        <cfvo type="percent" val="0"/>
        <cfvo type="percent" val="33"/>
        <cfvo type="percent" val="67"/>
      </iconSet>
    </cfRule>
  </conditionalFormatting>
  <conditionalFormatting sqref="I53">
    <cfRule type="iconSet" priority="548">
      <iconSet iconSet="3Arrows">
        <cfvo type="percent" val="0"/>
        <cfvo type="percent" val="33"/>
        <cfvo type="percent" val="67"/>
      </iconSet>
    </cfRule>
    <cfRule type="iconSet" priority="549">
      <iconSet iconSet="3Arrows">
        <cfvo type="percent" val="0"/>
        <cfvo type="percent" val="33"/>
        <cfvo type="percent" val="67"/>
      </iconSet>
    </cfRule>
  </conditionalFormatting>
  <conditionalFormatting sqref="I55">
    <cfRule type="iconSet" priority="738">
      <iconSet iconSet="3Arrows">
        <cfvo type="percent" val="0"/>
        <cfvo type="percent" val="33"/>
        <cfvo type="percent" val="67"/>
      </iconSet>
    </cfRule>
    <cfRule type="iconSet" priority="739">
      <iconSet iconSet="3Arrows">
        <cfvo type="percent" val="0"/>
        <cfvo type="percent" val="33"/>
        <cfvo type="percent" val="67"/>
      </iconSet>
    </cfRule>
  </conditionalFormatting>
  <conditionalFormatting sqref="I56">
    <cfRule type="iconSet" priority="546">
      <iconSet iconSet="3Arrows">
        <cfvo type="percent" val="0"/>
        <cfvo type="percent" val="33"/>
        <cfvo type="percent" val="67"/>
      </iconSet>
    </cfRule>
    <cfRule type="iconSet" priority="547">
      <iconSet iconSet="3Arrows">
        <cfvo type="percent" val="0"/>
        <cfvo type="percent" val="33"/>
        <cfvo type="percent" val="67"/>
      </iconSet>
    </cfRule>
  </conditionalFormatting>
  <conditionalFormatting sqref="I58">
    <cfRule type="iconSet" priority="734">
      <iconSet iconSet="3Arrows">
        <cfvo type="percent" val="0"/>
        <cfvo type="percent" val="33"/>
        <cfvo type="percent" val="67"/>
      </iconSet>
    </cfRule>
    <cfRule type="iconSet" priority="735">
      <iconSet iconSet="3Arrows">
        <cfvo type="percent" val="0"/>
        <cfvo type="percent" val="33"/>
        <cfvo type="percent" val="67"/>
      </iconSet>
    </cfRule>
  </conditionalFormatting>
  <conditionalFormatting sqref="I59">
    <cfRule type="iconSet" priority="544">
      <iconSet iconSet="3Arrows">
        <cfvo type="percent" val="0"/>
        <cfvo type="percent" val="33"/>
        <cfvo type="percent" val="67"/>
      </iconSet>
    </cfRule>
    <cfRule type="iconSet" priority="545">
      <iconSet iconSet="3Arrows">
        <cfvo type="percent" val="0"/>
        <cfvo type="percent" val="33"/>
        <cfvo type="percent" val="67"/>
      </iconSet>
    </cfRule>
  </conditionalFormatting>
  <conditionalFormatting sqref="I61">
    <cfRule type="iconSet" priority="730">
      <iconSet iconSet="3Arrows">
        <cfvo type="percent" val="0"/>
        <cfvo type="percent" val="33"/>
        <cfvo type="percent" val="67"/>
      </iconSet>
    </cfRule>
    <cfRule type="iconSet" priority="731">
      <iconSet iconSet="3Arrows">
        <cfvo type="percent" val="0"/>
        <cfvo type="percent" val="33"/>
        <cfvo type="percent" val="67"/>
      </iconSet>
    </cfRule>
  </conditionalFormatting>
  <conditionalFormatting sqref="I62">
    <cfRule type="iconSet" priority="542">
      <iconSet iconSet="3Arrows">
        <cfvo type="percent" val="0"/>
        <cfvo type="percent" val="33"/>
        <cfvo type="percent" val="67"/>
      </iconSet>
    </cfRule>
    <cfRule type="iconSet" priority="543">
      <iconSet iconSet="3Arrows">
        <cfvo type="percent" val="0"/>
        <cfvo type="percent" val="33"/>
        <cfvo type="percent" val="67"/>
      </iconSet>
    </cfRule>
  </conditionalFormatting>
  <conditionalFormatting sqref="I64">
    <cfRule type="iconSet" priority="726">
      <iconSet iconSet="3Arrows">
        <cfvo type="percent" val="0"/>
        <cfvo type="percent" val="33"/>
        <cfvo type="percent" val="67"/>
      </iconSet>
    </cfRule>
    <cfRule type="iconSet" priority="727">
      <iconSet iconSet="3Arrows">
        <cfvo type="percent" val="0"/>
        <cfvo type="percent" val="33"/>
        <cfvo type="percent" val="67"/>
      </iconSet>
    </cfRule>
  </conditionalFormatting>
  <conditionalFormatting sqref="I65">
    <cfRule type="iconSet" priority="540">
      <iconSet iconSet="3Arrows">
        <cfvo type="percent" val="0"/>
        <cfvo type="percent" val="33"/>
        <cfvo type="percent" val="67"/>
      </iconSet>
    </cfRule>
    <cfRule type="iconSet" priority="541">
      <iconSet iconSet="3Arrows">
        <cfvo type="percent" val="0"/>
        <cfvo type="percent" val="33"/>
        <cfvo type="percent" val="67"/>
      </iconSet>
    </cfRule>
  </conditionalFormatting>
  <conditionalFormatting sqref="I67">
    <cfRule type="iconSet" priority="722">
      <iconSet iconSet="3Arrows">
        <cfvo type="percent" val="0"/>
        <cfvo type="percent" val="33"/>
        <cfvo type="percent" val="67"/>
      </iconSet>
    </cfRule>
    <cfRule type="iconSet" priority="723">
      <iconSet iconSet="3Arrows">
        <cfvo type="percent" val="0"/>
        <cfvo type="percent" val="33"/>
        <cfvo type="percent" val="67"/>
      </iconSet>
    </cfRule>
  </conditionalFormatting>
  <conditionalFormatting sqref="I68">
    <cfRule type="iconSet" priority="538">
      <iconSet iconSet="3Arrows">
        <cfvo type="percent" val="0"/>
        <cfvo type="percent" val="33"/>
        <cfvo type="percent" val="67"/>
      </iconSet>
    </cfRule>
    <cfRule type="iconSet" priority="539">
      <iconSet iconSet="3Arrows">
        <cfvo type="percent" val="0"/>
        <cfvo type="percent" val="33"/>
        <cfvo type="percent" val="67"/>
      </iconSet>
    </cfRule>
  </conditionalFormatting>
  <conditionalFormatting sqref="I70">
    <cfRule type="iconSet" priority="718">
      <iconSet iconSet="3Arrows">
        <cfvo type="percent" val="0"/>
        <cfvo type="percent" val="33"/>
        <cfvo type="percent" val="67"/>
      </iconSet>
    </cfRule>
    <cfRule type="iconSet" priority="719">
      <iconSet iconSet="3Arrows">
        <cfvo type="percent" val="0"/>
        <cfvo type="percent" val="33"/>
        <cfvo type="percent" val="67"/>
      </iconSet>
    </cfRule>
  </conditionalFormatting>
  <conditionalFormatting sqref="I71">
    <cfRule type="iconSet" priority="536">
      <iconSet iconSet="3Arrows">
        <cfvo type="percent" val="0"/>
        <cfvo type="percent" val="33"/>
        <cfvo type="percent" val="67"/>
      </iconSet>
    </cfRule>
    <cfRule type="iconSet" priority="537">
      <iconSet iconSet="3Arrows">
        <cfvo type="percent" val="0"/>
        <cfvo type="percent" val="33"/>
        <cfvo type="percent" val="67"/>
      </iconSet>
    </cfRule>
  </conditionalFormatting>
  <conditionalFormatting sqref="I73">
    <cfRule type="iconSet" priority="714">
      <iconSet iconSet="3Arrows">
        <cfvo type="percent" val="0"/>
        <cfvo type="percent" val="33"/>
        <cfvo type="percent" val="67"/>
      </iconSet>
    </cfRule>
    <cfRule type="iconSet" priority="715">
      <iconSet iconSet="3Arrows">
        <cfvo type="percent" val="0"/>
        <cfvo type="percent" val="33"/>
        <cfvo type="percent" val="67"/>
      </iconSet>
    </cfRule>
  </conditionalFormatting>
  <conditionalFormatting sqref="I74">
    <cfRule type="iconSet" priority="534">
      <iconSet iconSet="3Arrows">
        <cfvo type="percent" val="0"/>
        <cfvo type="percent" val="33"/>
        <cfvo type="percent" val="67"/>
      </iconSet>
    </cfRule>
    <cfRule type="iconSet" priority="535">
      <iconSet iconSet="3Arrows">
        <cfvo type="percent" val="0"/>
        <cfvo type="percent" val="33"/>
        <cfvo type="percent" val="67"/>
      </iconSet>
    </cfRule>
  </conditionalFormatting>
  <conditionalFormatting sqref="I76">
    <cfRule type="iconSet" priority="710">
      <iconSet iconSet="3Arrows">
        <cfvo type="percent" val="0"/>
        <cfvo type="percent" val="33"/>
        <cfvo type="percent" val="67"/>
      </iconSet>
    </cfRule>
    <cfRule type="iconSet" priority="711">
      <iconSet iconSet="3Arrows">
        <cfvo type="percent" val="0"/>
        <cfvo type="percent" val="33"/>
        <cfvo type="percent" val="67"/>
      </iconSet>
    </cfRule>
  </conditionalFormatting>
  <conditionalFormatting sqref="I77">
    <cfRule type="iconSet" priority="532">
      <iconSet iconSet="3Arrows">
        <cfvo type="percent" val="0"/>
        <cfvo type="percent" val="33"/>
        <cfvo type="percent" val="67"/>
      </iconSet>
    </cfRule>
    <cfRule type="iconSet" priority="533">
      <iconSet iconSet="3Arrows">
        <cfvo type="percent" val="0"/>
        <cfvo type="percent" val="33"/>
        <cfvo type="percent" val="67"/>
      </iconSet>
    </cfRule>
  </conditionalFormatting>
  <conditionalFormatting sqref="I79">
    <cfRule type="iconSet" priority="706">
      <iconSet iconSet="3Arrows">
        <cfvo type="percent" val="0"/>
        <cfvo type="percent" val="33"/>
        <cfvo type="percent" val="67"/>
      </iconSet>
    </cfRule>
    <cfRule type="iconSet" priority="707">
      <iconSet iconSet="3Arrows">
        <cfvo type="percent" val="0"/>
        <cfvo type="percent" val="33"/>
        <cfvo type="percent" val="67"/>
      </iconSet>
    </cfRule>
  </conditionalFormatting>
  <conditionalFormatting sqref="I80">
    <cfRule type="iconSet" priority="530">
      <iconSet iconSet="3Arrows">
        <cfvo type="percent" val="0"/>
        <cfvo type="percent" val="33"/>
        <cfvo type="percent" val="67"/>
      </iconSet>
    </cfRule>
    <cfRule type="iconSet" priority="531">
      <iconSet iconSet="3Arrows">
        <cfvo type="percent" val="0"/>
        <cfvo type="percent" val="33"/>
        <cfvo type="percent" val="67"/>
      </iconSet>
    </cfRule>
  </conditionalFormatting>
  <conditionalFormatting sqref="I82">
    <cfRule type="iconSet" priority="702">
      <iconSet iconSet="3Arrows">
        <cfvo type="percent" val="0"/>
        <cfvo type="percent" val="33"/>
        <cfvo type="percent" val="67"/>
      </iconSet>
    </cfRule>
    <cfRule type="iconSet" priority="703">
      <iconSet iconSet="3Arrows">
        <cfvo type="percent" val="0"/>
        <cfvo type="percent" val="33"/>
        <cfvo type="percent" val="67"/>
      </iconSet>
    </cfRule>
  </conditionalFormatting>
  <conditionalFormatting sqref="I83">
    <cfRule type="iconSet" priority="528">
      <iconSet iconSet="3Arrows">
        <cfvo type="percent" val="0"/>
        <cfvo type="percent" val="33"/>
        <cfvo type="percent" val="67"/>
      </iconSet>
    </cfRule>
    <cfRule type="iconSet" priority="529">
      <iconSet iconSet="3Arrows">
        <cfvo type="percent" val="0"/>
        <cfvo type="percent" val="33"/>
        <cfvo type="percent" val="67"/>
      </iconSet>
    </cfRule>
  </conditionalFormatting>
  <conditionalFormatting sqref="I85">
    <cfRule type="iconSet" priority="698">
      <iconSet iconSet="3Arrows">
        <cfvo type="percent" val="0"/>
        <cfvo type="percent" val="33"/>
        <cfvo type="percent" val="67"/>
      </iconSet>
    </cfRule>
    <cfRule type="iconSet" priority="699">
      <iconSet iconSet="3Arrows">
        <cfvo type="percent" val="0"/>
        <cfvo type="percent" val="33"/>
        <cfvo type="percent" val="67"/>
      </iconSet>
    </cfRule>
  </conditionalFormatting>
  <conditionalFormatting sqref="I86">
    <cfRule type="iconSet" priority="526">
      <iconSet iconSet="3Arrows">
        <cfvo type="percent" val="0"/>
        <cfvo type="percent" val="33"/>
        <cfvo type="percent" val="67"/>
      </iconSet>
    </cfRule>
    <cfRule type="iconSet" priority="527">
      <iconSet iconSet="3Arrows">
        <cfvo type="percent" val="0"/>
        <cfvo type="percent" val="33"/>
        <cfvo type="percent" val="67"/>
      </iconSet>
    </cfRule>
  </conditionalFormatting>
  <conditionalFormatting sqref="I88">
    <cfRule type="iconSet" priority="694">
      <iconSet iconSet="3Arrows">
        <cfvo type="percent" val="0"/>
        <cfvo type="percent" val="33"/>
        <cfvo type="percent" val="67"/>
      </iconSet>
    </cfRule>
    <cfRule type="iconSet" priority="695">
      <iconSet iconSet="3Arrows">
        <cfvo type="percent" val="0"/>
        <cfvo type="percent" val="33"/>
        <cfvo type="percent" val="67"/>
      </iconSet>
    </cfRule>
  </conditionalFormatting>
  <conditionalFormatting sqref="I89">
    <cfRule type="iconSet" priority="524">
      <iconSet iconSet="3Arrows">
        <cfvo type="percent" val="0"/>
        <cfvo type="percent" val="33"/>
        <cfvo type="percent" val="67"/>
      </iconSet>
    </cfRule>
    <cfRule type="iconSet" priority="525">
      <iconSet iconSet="3Arrows">
        <cfvo type="percent" val="0"/>
        <cfvo type="percent" val="33"/>
        <cfvo type="percent" val="67"/>
      </iconSet>
    </cfRule>
  </conditionalFormatting>
  <conditionalFormatting sqref="I91">
    <cfRule type="iconSet" priority="690">
      <iconSet iconSet="3Arrows">
        <cfvo type="percent" val="0"/>
        <cfvo type="percent" val="33"/>
        <cfvo type="percent" val="67"/>
      </iconSet>
    </cfRule>
    <cfRule type="iconSet" priority="691">
      <iconSet iconSet="3Arrows">
        <cfvo type="percent" val="0"/>
        <cfvo type="percent" val="33"/>
        <cfvo type="percent" val="67"/>
      </iconSet>
    </cfRule>
  </conditionalFormatting>
  <conditionalFormatting sqref="I92">
    <cfRule type="iconSet" priority="522">
      <iconSet iconSet="3Arrows">
        <cfvo type="percent" val="0"/>
        <cfvo type="percent" val="33"/>
        <cfvo type="percent" val="67"/>
      </iconSet>
    </cfRule>
    <cfRule type="iconSet" priority="523">
      <iconSet iconSet="3Arrows">
        <cfvo type="percent" val="0"/>
        <cfvo type="percent" val="33"/>
        <cfvo type="percent" val="67"/>
      </iconSet>
    </cfRule>
  </conditionalFormatting>
  <conditionalFormatting sqref="I94">
    <cfRule type="iconSet" priority="686">
      <iconSet iconSet="3Arrows">
        <cfvo type="percent" val="0"/>
        <cfvo type="percent" val="33"/>
        <cfvo type="percent" val="67"/>
      </iconSet>
    </cfRule>
    <cfRule type="iconSet" priority="687">
      <iconSet iconSet="3Arrows">
        <cfvo type="percent" val="0"/>
        <cfvo type="percent" val="33"/>
        <cfvo type="percent" val="67"/>
      </iconSet>
    </cfRule>
  </conditionalFormatting>
  <conditionalFormatting sqref="I95">
    <cfRule type="iconSet" priority="520">
      <iconSet iconSet="3Arrows">
        <cfvo type="percent" val="0"/>
        <cfvo type="percent" val="33"/>
        <cfvo type="percent" val="67"/>
      </iconSet>
    </cfRule>
    <cfRule type="iconSet" priority="521">
      <iconSet iconSet="3Arrows">
        <cfvo type="percent" val="0"/>
        <cfvo type="percent" val="33"/>
        <cfvo type="percent" val="67"/>
      </iconSet>
    </cfRule>
  </conditionalFormatting>
  <conditionalFormatting sqref="I97">
    <cfRule type="iconSet" priority="327">
      <iconSet iconSet="3Arrows">
        <cfvo type="percent" val="0"/>
        <cfvo type="percent" val="33"/>
        <cfvo type="percent" val="67"/>
      </iconSet>
    </cfRule>
    <cfRule type="iconSet" priority="328">
      <iconSet iconSet="3Arrows">
        <cfvo type="percent" val="0"/>
        <cfvo type="percent" val="33"/>
        <cfvo type="percent" val="67"/>
      </iconSet>
    </cfRule>
  </conditionalFormatting>
  <conditionalFormatting sqref="I98">
    <cfRule type="iconSet" priority="325">
      <iconSet iconSet="3Arrows">
        <cfvo type="percent" val="0"/>
        <cfvo type="percent" val="33"/>
        <cfvo type="percent" val="67"/>
      </iconSet>
    </cfRule>
    <cfRule type="iconSet" priority="326">
      <iconSet iconSet="3Arrows">
        <cfvo type="percent" val="0"/>
        <cfvo type="percent" val="33"/>
        <cfvo type="percent" val="67"/>
      </iconSet>
    </cfRule>
  </conditionalFormatting>
  <conditionalFormatting sqref="I100">
    <cfRule type="iconSet" priority="682">
      <iconSet iconSet="3Arrows">
        <cfvo type="percent" val="0"/>
        <cfvo type="percent" val="33"/>
        <cfvo type="percent" val="67"/>
      </iconSet>
    </cfRule>
    <cfRule type="iconSet" priority="683">
      <iconSet iconSet="3Arrows">
        <cfvo type="percent" val="0"/>
        <cfvo type="percent" val="33"/>
        <cfvo type="percent" val="67"/>
      </iconSet>
    </cfRule>
  </conditionalFormatting>
  <conditionalFormatting sqref="I101">
    <cfRule type="iconSet" priority="518">
      <iconSet iconSet="3Arrows">
        <cfvo type="percent" val="0"/>
        <cfvo type="percent" val="33"/>
        <cfvo type="percent" val="67"/>
      </iconSet>
    </cfRule>
    <cfRule type="iconSet" priority="519">
      <iconSet iconSet="3Arrows">
        <cfvo type="percent" val="0"/>
        <cfvo type="percent" val="33"/>
        <cfvo type="percent" val="67"/>
      </iconSet>
    </cfRule>
  </conditionalFormatting>
  <conditionalFormatting sqref="I103">
    <cfRule type="iconSet" priority="678">
      <iconSet iconSet="3Arrows">
        <cfvo type="percent" val="0"/>
        <cfvo type="percent" val="33"/>
        <cfvo type="percent" val="67"/>
      </iconSet>
    </cfRule>
    <cfRule type="iconSet" priority="679">
      <iconSet iconSet="3Arrows">
        <cfvo type="percent" val="0"/>
        <cfvo type="percent" val="33"/>
        <cfvo type="percent" val="67"/>
      </iconSet>
    </cfRule>
  </conditionalFormatting>
  <conditionalFormatting sqref="I104">
    <cfRule type="iconSet" priority="516">
      <iconSet iconSet="3Arrows">
        <cfvo type="percent" val="0"/>
        <cfvo type="percent" val="33"/>
        <cfvo type="percent" val="67"/>
      </iconSet>
    </cfRule>
    <cfRule type="iconSet" priority="517">
      <iconSet iconSet="3Arrows">
        <cfvo type="percent" val="0"/>
        <cfvo type="percent" val="33"/>
        <cfvo type="percent" val="67"/>
      </iconSet>
    </cfRule>
  </conditionalFormatting>
  <conditionalFormatting sqref="I106">
    <cfRule type="iconSet" priority="674">
      <iconSet iconSet="3Arrows">
        <cfvo type="percent" val="0"/>
        <cfvo type="percent" val="33"/>
        <cfvo type="percent" val="67"/>
      </iconSet>
    </cfRule>
    <cfRule type="iconSet" priority="675">
      <iconSet iconSet="3Arrows">
        <cfvo type="percent" val="0"/>
        <cfvo type="percent" val="33"/>
        <cfvo type="percent" val="67"/>
      </iconSet>
    </cfRule>
  </conditionalFormatting>
  <conditionalFormatting sqref="I107">
    <cfRule type="iconSet" priority="514">
      <iconSet iconSet="3Arrows">
        <cfvo type="percent" val="0"/>
        <cfvo type="percent" val="33"/>
        <cfvo type="percent" val="67"/>
      </iconSet>
    </cfRule>
    <cfRule type="iconSet" priority="515">
      <iconSet iconSet="3Arrows">
        <cfvo type="percent" val="0"/>
        <cfvo type="percent" val="33"/>
        <cfvo type="percent" val="67"/>
      </iconSet>
    </cfRule>
  </conditionalFormatting>
  <conditionalFormatting sqref="I109">
    <cfRule type="iconSet" priority="670">
      <iconSet iconSet="3Arrows">
        <cfvo type="percent" val="0"/>
        <cfvo type="percent" val="33"/>
        <cfvo type="percent" val="67"/>
      </iconSet>
    </cfRule>
    <cfRule type="iconSet" priority="671">
      <iconSet iconSet="3Arrows">
        <cfvo type="percent" val="0"/>
        <cfvo type="percent" val="33"/>
        <cfvo type="percent" val="67"/>
      </iconSet>
    </cfRule>
  </conditionalFormatting>
  <conditionalFormatting sqref="I110">
    <cfRule type="iconSet" priority="512">
      <iconSet iconSet="3Arrows">
        <cfvo type="percent" val="0"/>
        <cfvo type="percent" val="33"/>
        <cfvo type="percent" val="67"/>
      </iconSet>
    </cfRule>
    <cfRule type="iconSet" priority="513">
      <iconSet iconSet="3Arrows">
        <cfvo type="percent" val="0"/>
        <cfvo type="percent" val="33"/>
        <cfvo type="percent" val="67"/>
      </iconSet>
    </cfRule>
  </conditionalFormatting>
  <conditionalFormatting sqref="I112">
    <cfRule type="iconSet" priority="626">
      <iconSet iconSet="3Arrows">
        <cfvo type="percent" val="0"/>
        <cfvo type="percent" val="33"/>
        <cfvo type="percent" val="67"/>
      </iconSet>
    </cfRule>
    <cfRule type="iconSet" priority="627">
      <iconSet iconSet="3Arrows">
        <cfvo type="percent" val="0"/>
        <cfvo type="percent" val="33"/>
        <cfvo type="percent" val="67"/>
      </iconSet>
    </cfRule>
  </conditionalFormatting>
  <conditionalFormatting sqref="I113">
    <cfRule type="iconSet" priority="510">
      <iconSet iconSet="3Arrows">
        <cfvo type="percent" val="0"/>
        <cfvo type="percent" val="33"/>
        <cfvo type="percent" val="67"/>
      </iconSet>
    </cfRule>
    <cfRule type="iconSet" priority="511">
      <iconSet iconSet="3Arrows">
        <cfvo type="percent" val="0"/>
        <cfvo type="percent" val="33"/>
        <cfvo type="percent" val="67"/>
      </iconSet>
    </cfRule>
  </conditionalFormatting>
  <conditionalFormatting sqref="I115">
    <cfRule type="iconSet" priority="622">
      <iconSet iconSet="3Arrows">
        <cfvo type="percent" val="0"/>
        <cfvo type="percent" val="33"/>
        <cfvo type="percent" val="67"/>
      </iconSet>
    </cfRule>
    <cfRule type="iconSet" priority="623">
      <iconSet iconSet="3Arrows">
        <cfvo type="percent" val="0"/>
        <cfvo type="percent" val="33"/>
        <cfvo type="percent" val="67"/>
      </iconSet>
    </cfRule>
  </conditionalFormatting>
  <conditionalFormatting sqref="I116">
    <cfRule type="iconSet" priority="508">
      <iconSet iconSet="3Arrows">
        <cfvo type="percent" val="0"/>
        <cfvo type="percent" val="33"/>
        <cfvo type="percent" val="67"/>
      </iconSet>
    </cfRule>
    <cfRule type="iconSet" priority="509">
      <iconSet iconSet="3Arrows">
        <cfvo type="percent" val="0"/>
        <cfvo type="percent" val="33"/>
        <cfvo type="percent" val="67"/>
      </iconSet>
    </cfRule>
  </conditionalFormatting>
  <conditionalFormatting sqref="I118">
    <cfRule type="iconSet" priority="618">
      <iconSet iconSet="3Arrows">
        <cfvo type="percent" val="0"/>
        <cfvo type="percent" val="33"/>
        <cfvo type="percent" val="67"/>
      </iconSet>
    </cfRule>
    <cfRule type="iconSet" priority="619">
      <iconSet iconSet="3Arrows">
        <cfvo type="percent" val="0"/>
        <cfvo type="percent" val="33"/>
        <cfvo type="percent" val="67"/>
      </iconSet>
    </cfRule>
  </conditionalFormatting>
  <conditionalFormatting sqref="I119">
    <cfRule type="iconSet" priority="506">
      <iconSet iconSet="3Arrows">
        <cfvo type="percent" val="0"/>
        <cfvo type="percent" val="33"/>
        <cfvo type="percent" val="67"/>
      </iconSet>
    </cfRule>
    <cfRule type="iconSet" priority="507">
      <iconSet iconSet="3Arrows">
        <cfvo type="percent" val="0"/>
        <cfvo type="percent" val="33"/>
        <cfvo type="percent" val="67"/>
      </iconSet>
    </cfRule>
  </conditionalFormatting>
  <conditionalFormatting sqref="I121">
    <cfRule type="iconSet" priority="614">
      <iconSet iconSet="3Arrows">
        <cfvo type="percent" val="0"/>
        <cfvo type="percent" val="33"/>
        <cfvo type="percent" val="67"/>
      </iconSet>
    </cfRule>
    <cfRule type="iconSet" priority="615">
      <iconSet iconSet="3Arrows">
        <cfvo type="percent" val="0"/>
        <cfvo type="percent" val="33"/>
        <cfvo type="percent" val="67"/>
      </iconSet>
    </cfRule>
  </conditionalFormatting>
  <conditionalFormatting sqref="I122">
    <cfRule type="iconSet" priority="504">
      <iconSet iconSet="3Arrows">
        <cfvo type="percent" val="0"/>
        <cfvo type="percent" val="33"/>
        <cfvo type="percent" val="67"/>
      </iconSet>
    </cfRule>
    <cfRule type="iconSet" priority="505">
      <iconSet iconSet="3Arrows">
        <cfvo type="percent" val="0"/>
        <cfvo type="percent" val="33"/>
        <cfvo type="percent" val="67"/>
      </iconSet>
    </cfRule>
  </conditionalFormatting>
  <conditionalFormatting sqref="I124">
    <cfRule type="iconSet" priority="610">
      <iconSet iconSet="3Arrows">
        <cfvo type="percent" val="0"/>
        <cfvo type="percent" val="33"/>
        <cfvo type="percent" val="67"/>
      </iconSet>
    </cfRule>
    <cfRule type="iconSet" priority="611">
      <iconSet iconSet="3Arrows">
        <cfvo type="percent" val="0"/>
        <cfvo type="percent" val="33"/>
        <cfvo type="percent" val="67"/>
      </iconSet>
    </cfRule>
  </conditionalFormatting>
  <conditionalFormatting sqref="I125">
    <cfRule type="iconSet" priority="502">
      <iconSet iconSet="3Arrows">
        <cfvo type="percent" val="0"/>
        <cfvo type="percent" val="33"/>
        <cfvo type="percent" val="67"/>
      </iconSet>
    </cfRule>
    <cfRule type="iconSet" priority="503">
      <iconSet iconSet="3Arrows">
        <cfvo type="percent" val="0"/>
        <cfvo type="percent" val="33"/>
        <cfvo type="percent" val="67"/>
      </iconSet>
    </cfRule>
  </conditionalFormatting>
  <conditionalFormatting sqref="I127">
    <cfRule type="iconSet" priority="606">
      <iconSet iconSet="3Arrows">
        <cfvo type="percent" val="0"/>
        <cfvo type="percent" val="33"/>
        <cfvo type="percent" val="67"/>
      </iconSet>
    </cfRule>
    <cfRule type="iconSet" priority="607">
      <iconSet iconSet="3Arrows">
        <cfvo type="percent" val="0"/>
        <cfvo type="percent" val="33"/>
        <cfvo type="percent" val="67"/>
      </iconSet>
    </cfRule>
  </conditionalFormatting>
  <conditionalFormatting sqref="I128">
    <cfRule type="iconSet" priority="500">
      <iconSet iconSet="3Arrows">
        <cfvo type="percent" val="0"/>
        <cfvo type="percent" val="33"/>
        <cfvo type="percent" val="67"/>
      </iconSet>
    </cfRule>
    <cfRule type="iconSet" priority="501">
      <iconSet iconSet="3Arrows">
        <cfvo type="percent" val="0"/>
        <cfvo type="percent" val="33"/>
        <cfvo type="percent" val="67"/>
      </iconSet>
    </cfRule>
  </conditionalFormatting>
  <conditionalFormatting sqref="I130">
    <cfRule type="iconSet" priority="602">
      <iconSet iconSet="3Arrows">
        <cfvo type="percent" val="0"/>
        <cfvo type="percent" val="33"/>
        <cfvo type="percent" val="67"/>
      </iconSet>
    </cfRule>
    <cfRule type="iconSet" priority="603">
      <iconSet iconSet="3Arrows">
        <cfvo type="percent" val="0"/>
        <cfvo type="percent" val="33"/>
        <cfvo type="percent" val="67"/>
      </iconSet>
    </cfRule>
  </conditionalFormatting>
  <conditionalFormatting sqref="I131">
    <cfRule type="iconSet" priority="498">
      <iconSet iconSet="3Arrows">
        <cfvo type="percent" val="0"/>
        <cfvo type="percent" val="33"/>
        <cfvo type="percent" val="67"/>
      </iconSet>
    </cfRule>
    <cfRule type="iconSet" priority="499">
      <iconSet iconSet="3Arrows">
        <cfvo type="percent" val="0"/>
        <cfvo type="percent" val="33"/>
        <cfvo type="percent" val="67"/>
      </iconSet>
    </cfRule>
  </conditionalFormatting>
  <conditionalFormatting sqref="I133">
    <cfRule type="iconSet" priority="598">
      <iconSet iconSet="3Arrows">
        <cfvo type="percent" val="0"/>
        <cfvo type="percent" val="33"/>
        <cfvo type="percent" val="67"/>
      </iconSet>
    </cfRule>
    <cfRule type="iconSet" priority="599">
      <iconSet iconSet="3Arrows">
        <cfvo type="percent" val="0"/>
        <cfvo type="percent" val="33"/>
        <cfvo type="percent" val="67"/>
      </iconSet>
    </cfRule>
  </conditionalFormatting>
  <conditionalFormatting sqref="I134">
    <cfRule type="iconSet" priority="496">
      <iconSet iconSet="3Arrows">
        <cfvo type="percent" val="0"/>
        <cfvo type="percent" val="33"/>
        <cfvo type="percent" val="67"/>
      </iconSet>
    </cfRule>
    <cfRule type="iconSet" priority="497">
      <iconSet iconSet="3Arrows">
        <cfvo type="percent" val="0"/>
        <cfvo type="percent" val="33"/>
        <cfvo type="percent" val="67"/>
      </iconSet>
    </cfRule>
  </conditionalFormatting>
  <conditionalFormatting sqref="I137">
    <cfRule type="iconSet" priority="590">
      <iconSet iconSet="3Arrows">
        <cfvo type="percent" val="0"/>
        <cfvo type="percent" val="33"/>
        <cfvo type="percent" val="67"/>
      </iconSet>
    </cfRule>
    <cfRule type="iconSet" priority="591">
      <iconSet iconSet="3Arrows">
        <cfvo type="percent" val="0"/>
        <cfvo type="percent" val="33"/>
        <cfvo type="percent" val="67"/>
      </iconSet>
    </cfRule>
    <cfRule type="iconSet" priority="594">
      <iconSet iconSet="3Arrows">
        <cfvo type="percent" val="0"/>
        <cfvo type="percent" val="33"/>
        <cfvo type="percent" val="67"/>
      </iconSet>
    </cfRule>
    <cfRule type="iconSet" priority="595">
      <iconSet iconSet="3Arrows">
        <cfvo type="percent" val="0"/>
        <cfvo type="percent" val="33"/>
        <cfvo type="percent" val="67"/>
      </iconSet>
    </cfRule>
  </conditionalFormatting>
  <conditionalFormatting sqref="I138">
    <cfRule type="iconSet" priority="494">
      <iconSet iconSet="3Arrows">
        <cfvo type="percent" val="0"/>
        <cfvo type="percent" val="33"/>
        <cfvo type="percent" val="67"/>
      </iconSet>
    </cfRule>
    <cfRule type="iconSet" priority="495">
      <iconSet iconSet="3Arrows">
        <cfvo type="percent" val="0"/>
        <cfvo type="percent" val="33"/>
        <cfvo type="percent" val="67"/>
      </iconSet>
    </cfRule>
  </conditionalFormatting>
  <conditionalFormatting sqref="I140">
    <cfRule type="iconSet" priority="586">
      <iconSet iconSet="3Arrows">
        <cfvo type="percent" val="0"/>
        <cfvo type="percent" val="33"/>
        <cfvo type="percent" val="67"/>
      </iconSet>
    </cfRule>
    <cfRule type="iconSet" priority="587">
      <iconSet iconSet="3Arrows">
        <cfvo type="percent" val="0"/>
        <cfvo type="percent" val="33"/>
        <cfvo type="percent" val="67"/>
      </iconSet>
    </cfRule>
    <cfRule type="iconSet" priority="638">
      <iconSet iconSet="3Arrows">
        <cfvo type="percent" val="0"/>
        <cfvo type="percent" val="33"/>
        <cfvo type="percent" val="67"/>
      </iconSet>
    </cfRule>
    <cfRule type="iconSet" priority="639">
      <iconSet iconSet="3Arrows">
        <cfvo type="percent" val="0"/>
        <cfvo type="percent" val="33"/>
        <cfvo type="percent" val="67"/>
      </iconSet>
    </cfRule>
  </conditionalFormatting>
  <conditionalFormatting sqref="I141">
    <cfRule type="iconSet" priority="492">
      <iconSet iconSet="3Arrows">
        <cfvo type="percent" val="0"/>
        <cfvo type="percent" val="33"/>
        <cfvo type="percent" val="67"/>
      </iconSet>
    </cfRule>
    <cfRule type="iconSet" priority="493">
      <iconSet iconSet="3Arrows">
        <cfvo type="percent" val="0"/>
        <cfvo type="percent" val="33"/>
        <cfvo type="percent" val="67"/>
      </iconSet>
    </cfRule>
  </conditionalFormatting>
  <conditionalFormatting sqref="I143">
    <cfRule type="iconSet" priority="331">
      <iconSet iconSet="3Arrows">
        <cfvo type="percent" val="0"/>
        <cfvo type="percent" val="33"/>
        <cfvo type="percent" val="67"/>
      </iconSet>
    </cfRule>
    <cfRule type="iconSet" priority="332">
      <iconSet iconSet="3Arrows">
        <cfvo type="percent" val="0"/>
        <cfvo type="percent" val="33"/>
        <cfvo type="percent" val="67"/>
      </iconSet>
    </cfRule>
    <cfRule type="iconSet" priority="333">
      <iconSet iconSet="3Arrows">
        <cfvo type="percent" val="0"/>
        <cfvo type="percent" val="33"/>
        <cfvo type="percent" val="67"/>
      </iconSet>
    </cfRule>
    <cfRule type="iconSet" priority="334">
      <iconSet iconSet="3Arrows">
        <cfvo type="percent" val="0"/>
        <cfvo type="percent" val="33"/>
        <cfvo type="percent" val="67"/>
      </iconSet>
    </cfRule>
  </conditionalFormatting>
  <conditionalFormatting sqref="I144">
    <cfRule type="iconSet" priority="329">
      <iconSet iconSet="3Arrows">
        <cfvo type="percent" val="0"/>
        <cfvo type="percent" val="33"/>
        <cfvo type="percent" val="67"/>
      </iconSet>
    </cfRule>
    <cfRule type="iconSet" priority="330">
      <iconSet iconSet="3Arrows">
        <cfvo type="percent" val="0"/>
        <cfvo type="percent" val="33"/>
        <cfvo type="percent" val="67"/>
      </iconSet>
    </cfRule>
  </conditionalFormatting>
  <conditionalFormatting sqref="I146">
    <cfRule type="iconSet" priority="337">
      <iconSet iconSet="3Arrows">
        <cfvo type="percent" val="0"/>
        <cfvo type="percent" val="33"/>
        <cfvo type="percent" val="67"/>
      </iconSet>
    </cfRule>
    <cfRule type="iconSet" priority="338">
      <iconSet iconSet="3Arrows">
        <cfvo type="percent" val="0"/>
        <cfvo type="percent" val="33"/>
        <cfvo type="percent" val="67"/>
      </iconSet>
    </cfRule>
    <cfRule type="iconSet" priority="339">
      <iconSet iconSet="3Arrows">
        <cfvo type="percent" val="0"/>
        <cfvo type="percent" val="33"/>
        <cfvo type="percent" val="67"/>
      </iconSet>
    </cfRule>
    <cfRule type="iconSet" priority="340">
      <iconSet iconSet="3Arrows">
        <cfvo type="percent" val="0"/>
        <cfvo type="percent" val="33"/>
        <cfvo type="percent" val="67"/>
      </iconSet>
    </cfRule>
  </conditionalFormatting>
  <conditionalFormatting sqref="I147">
    <cfRule type="iconSet" priority="335">
      <iconSet iconSet="3Arrows">
        <cfvo type="percent" val="0"/>
        <cfvo type="percent" val="33"/>
        <cfvo type="percent" val="67"/>
      </iconSet>
    </cfRule>
    <cfRule type="iconSet" priority="336">
      <iconSet iconSet="3Arrows">
        <cfvo type="percent" val="0"/>
        <cfvo type="percent" val="33"/>
        <cfvo type="percent" val="67"/>
      </iconSet>
    </cfRule>
  </conditionalFormatting>
  <conditionalFormatting sqref="I149">
    <cfRule type="iconSet" priority="343">
      <iconSet iconSet="3Arrows">
        <cfvo type="percent" val="0"/>
        <cfvo type="percent" val="33"/>
        <cfvo type="percent" val="67"/>
      </iconSet>
    </cfRule>
    <cfRule type="iconSet" priority="344">
      <iconSet iconSet="3Arrows">
        <cfvo type="percent" val="0"/>
        <cfvo type="percent" val="33"/>
        <cfvo type="percent" val="67"/>
      </iconSet>
    </cfRule>
    <cfRule type="iconSet" priority="345">
      <iconSet iconSet="3Arrows">
        <cfvo type="percent" val="0"/>
        <cfvo type="percent" val="33"/>
        <cfvo type="percent" val="67"/>
      </iconSet>
    </cfRule>
    <cfRule type="iconSet" priority="346">
      <iconSet iconSet="3Arrows">
        <cfvo type="percent" val="0"/>
        <cfvo type="percent" val="33"/>
        <cfvo type="percent" val="67"/>
      </iconSet>
    </cfRule>
  </conditionalFormatting>
  <conditionalFormatting sqref="I150">
    <cfRule type="iconSet" priority="341">
      <iconSet iconSet="3Arrows">
        <cfvo type="percent" val="0"/>
        <cfvo type="percent" val="33"/>
        <cfvo type="percent" val="67"/>
      </iconSet>
    </cfRule>
    <cfRule type="iconSet" priority="342">
      <iconSet iconSet="3Arrows">
        <cfvo type="percent" val="0"/>
        <cfvo type="percent" val="33"/>
        <cfvo type="percent" val="67"/>
      </iconSet>
    </cfRule>
  </conditionalFormatting>
  <conditionalFormatting sqref="I152">
    <cfRule type="iconSet" priority="349">
      <iconSet iconSet="3Arrows">
        <cfvo type="percent" val="0"/>
        <cfvo type="percent" val="33"/>
        <cfvo type="percent" val="67"/>
      </iconSet>
    </cfRule>
    <cfRule type="iconSet" priority="350">
      <iconSet iconSet="3Arrows">
        <cfvo type="percent" val="0"/>
        <cfvo type="percent" val="33"/>
        <cfvo type="percent" val="67"/>
      </iconSet>
    </cfRule>
    <cfRule type="iconSet" priority="351">
      <iconSet iconSet="3Arrows">
        <cfvo type="percent" val="0"/>
        <cfvo type="percent" val="33"/>
        <cfvo type="percent" val="67"/>
      </iconSet>
    </cfRule>
    <cfRule type="iconSet" priority="352">
      <iconSet iconSet="3Arrows">
        <cfvo type="percent" val="0"/>
        <cfvo type="percent" val="33"/>
        <cfvo type="percent" val="67"/>
      </iconSet>
    </cfRule>
  </conditionalFormatting>
  <conditionalFormatting sqref="I153">
    <cfRule type="iconSet" priority="347">
      <iconSet iconSet="3Arrows">
        <cfvo type="percent" val="0"/>
        <cfvo type="percent" val="33"/>
        <cfvo type="percent" val="67"/>
      </iconSet>
    </cfRule>
    <cfRule type="iconSet" priority="348">
      <iconSet iconSet="3Arrows">
        <cfvo type="percent" val="0"/>
        <cfvo type="percent" val="33"/>
        <cfvo type="percent" val="67"/>
      </iconSet>
    </cfRule>
  </conditionalFormatting>
  <conditionalFormatting sqref="I155">
    <cfRule type="iconSet" priority="355">
      <iconSet iconSet="3Arrows">
        <cfvo type="percent" val="0"/>
        <cfvo type="percent" val="33"/>
        <cfvo type="percent" val="67"/>
      </iconSet>
    </cfRule>
    <cfRule type="iconSet" priority="356">
      <iconSet iconSet="3Arrows">
        <cfvo type="percent" val="0"/>
        <cfvo type="percent" val="33"/>
        <cfvo type="percent" val="67"/>
      </iconSet>
    </cfRule>
    <cfRule type="iconSet" priority="357">
      <iconSet iconSet="3Arrows">
        <cfvo type="percent" val="0"/>
        <cfvo type="percent" val="33"/>
        <cfvo type="percent" val="67"/>
      </iconSet>
    </cfRule>
    <cfRule type="iconSet" priority="358">
      <iconSet iconSet="3Arrows">
        <cfvo type="percent" val="0"/>
        <cfvo type="percent" val="33"/>
        <cfvo type="percent" val="67"/>
      </iconSet>
    </cfRule>
  </conditionalFormatting>
  <conditionalFormatting sqref="I156">
    <cfRule type="iconSet" priority="353">
      <iconSet iconSet="3Arrows">
        <cfvo type="percent" val="0"/>
        <cfvo type="percent" val="33"/>
        <cfvo type="percent" val="67"/>
      </iconSet>
    </cfRule>
    <cfRule type="iconSet" priority="354">
      <iconSet iconSet="3Arrows">
        <cfvo type="percent" val="0"/>
        <cfvo type="percent" val="33"/>
        <cfvo type="percent" val="67"/>
      </iconSet>
    </cfRule>
  </conditionalFormatting>
  <conditionalFormatting sqref="I158">
    <cfRule type="iconSet" priority="361">
      <iconSet iconSet="3Arrows">
        <cfvo type="percent" val="0"/>
        <cfvo type="percent" val="33"/>
        <cfvo type="percent" val="67"/>
      </iconSet>
    </cfRule>
    <cfRule type="iconSet" priority="362">
      <iconSet iconSet="3Arrows">
        <cfvo type="percent" val="0"/>
        <cfvo type="percent" val="33"/>
        <cfvo type="percent" val="67"/>
      </iconSet>
    </cfRule>
    <cfRule type="iconSet" priority="363">
      <iconSet iconSet="3Arrows">
        <cfvo type="percent" val="0"/>
        <cfvo type="percent" val="33"/>
        <cfvo type="percent" val="67"/>
      </iconSet>
    </cfRule>
    <cfRule type="iconSet" priority="364">
      <iconSet iconSet="3Arrows">
        <cfvo type="percent" val="0"/>
        <cfvo type="percent" val="33"/>
        <cfvo type="percent" val="67"/>
      </iconSet>
    </cfRule>
  </conditionalFormatting>
  <conditionalFormatting sqref="I159">
    <cfRule type="iconSet" priority="359">
      <iconSet iconSet="3Arrows">
        <cfvo type="percent" val="0"/>
        <cfvo type="percent" val="33"/>
        <cfvo type="percent" val="67"/>
      </iconSet>
    </cfRule>
    <cfRule type="iconSet" priority="360">
      <iconSet iconSet="3Arrows">
        <cfvo type="percent" val="0"/>
        <cfvo type="percent" val="33"/>
        <cfvo type="percent" val="67"/>
      </iconSet>
    </cfRule>
  </conditionalFormatting>
  <conditionalFormatting sqref="I161">
    <cfRule type="iconSet" priority="309">
      <iconSet iconSet="3Arrows">
        <cfvo type="percent" val="0"/>
        <cfvo type="percent" val="33"/>
        <cfvo type="percent" val="67"/>
      </iconSet>
    </cfRule>
    <cfRule type="iconSet" priority="310">
      <iconSet iconSet="3Arrows">
        <cfvo type="percent" val="0"/>
        <cfvo type="percent" val="33"/>
        <cfvo type="percent" val="67"/>
      </iconSet>
    </cfRule>
    <cfRule type="iconSet" priority="311">
      <iconSet iconSet="3Arrows">
        <cfvo type="percent" val="0"/>
        <cfvo type="percent" val="33"/>
        <cfvo type="percent" val="67"/>
      </iconSet>
    </cfRule>
    <cfRule type="iconSet" priority="312">
      <iconSet iconSet="3Arrows">
        <cfvo type="percent" val="0"/>
        <cfvo type="percent" val="33"/>
        <cfvo type="percent" val="67"/>
      </iconSet>
    </cfRule>
  </conditionalFormatting>
  <conditionalFormatting sqref="I162">
    <cfRule type="iconSet" priority="307">
      <iconSet iconSet="3Arrows">
        <cfvo type="percent" val="0"/>
        <cfvo type="percent" val="33"/>
        <cfvo type="percent" val="67"/>
      </iconSet>
    </cfRule>
    <cfRule type="iconSet" priority="308">
      <iconSet iconSet="3Arrows">
        <cfvo type="percent" val="0"/>
        <cfvo type="percent" val="33"/>
        <cfvo type="percent" val="67"/>
      </iconSet>
    </cfRule>
  </conditionalFormatting>
  <conditionalFormatting sqref="I164">
    <cfRule type="iconSet" priority="303">
      <iconSet iconSet="3Arrows">
        <cfvo type="percent" val="0"/>
        <cfvo type="percent" val="33"/>
        <cfvo type="percent" val="67"/>
      </iconSet>
    </cfRule>
    <cfRule type="iconSet" priority="304">
      <iconSet iconSet="3Arrows">
        <cfvo type="percent" val="0"/>
        <cfvo type="percent" val="33"/>
        <cfvo type="percent" val="67"/>
      </iconSet>
    </cfRule>
    <cfRule type="iconSet" priority="305">
      <iconSet iconSet="3Arrows">
        <cfvo type="percent" val="0"/>
        <cfvo type="percent" val="33"/>
        <cfvo type="percent" val="67"/>
      </iconSet>
    </cfRule>
    <cfRule type="iconSet" priority="306">
      <iconSet iconSet="3Arrows">
        <cfvo type="percent" val="0"/>
        <cfvo type="percent" val="33"/>
        <cfvo type="percent" val="67"/>
      </iconSet>
    </cfRule>
  </conditionalFormatting>
  <conditionalFormatting sqref="I165">
    <cfRule type="iconSet" priority="301">
      <iconSet iconSet="3Arrows">
        <cfvo type="percent" val="0"/>
        <cfvo type="percent" val="33"/>
        <cfvo type="percent" val="67"/>
      </iconSet>
    </cfRule>
    <cfRule type="iconSet" priority="302">
      <iconSet iconSet="3Arrows">
        <cfvo type="percent" val="0"/>
        <cfvo type="percent" val="33"/>
        <cfvo type="percent" val="67"/>
      </iconSet>
    </cfRule>
  </conditionalFormatting>
  <conditionalFormatting sqref="I167">
    <cfRule type="iconSet" priority="297">
      <iconSet iconSet="3Arrows">
        <cfvo type="percent" val="0"/>
        <cfvo type="percent" val="33"/>
        <cfvo type="percent" val="67"/>
      </iconSet>
    </cfRule>
    <cfRule type="iconSet" priority="298">
      <iconSet iconSet="3Arrows">
        <cfvo type="percent" val="0"/>
        <cfvo type="percent" val="33"/>
        <cfvo type="percent" val="67"/>
      </iconSet>
    </cfRule>
    <cfRule type="iconSet" priority="299">
      <iconSet iconSet="3Arrows">
        <cfvo type="percent" val="0"/>
        <cfvo type="percent" val="33"/>
        <cfvo type="percent" val="67"/>
      </iconSet>
    </cfRule>
    <cfRule type="iconSet" priority="300">
      <iconSet iconSet="3Arrows">
        <cfvo type="percent" val="0"/>
        <cfvo type="percent" val="33"/>
        <cfvo type="percent" val="67"/>
      </iconSet>
    </cfRule>
  </conditionalFormatting>
  <conditionalFormatting sqref="I168">
    <cfRule type="iconSet" priority="295">
      <iconSet iconSet="3Arrows">
        <cfvo type="percent" val="0"/>
        <cfvo type="percent" val="33"/>
        <cfvo type="percent" val="67"/>
      </iconSet>
    </cfRule>
    <cfRule type="iconSet" priority="296">
      <iconSet iconSet="3Arrows">
        <cfvo type="percent" val="0"/>
        <cfvo type="percent" val="33"/>
        <cfvo type="percent" val="67"/>
      </iconSet>
    </cfRule>
  </conditionalFormatting>
  <conditionalFormatting sqref="I170">
    <cfRule type="iconSet" priority="291">
      <iconSet iconSet="3Arrows">
        <cfvo type="percent" val="0"/>
        <cfvo type="percent" val="33"/>
        <cfvo type="percent" val="67"/>
      </iconSet>
    </cfRule>
    <cfRule type="iconSet" priority="292">
      <iconSet iconSet="3Arrows">
        <cfvo type="percent" val="0"/>
        <cfvo type="percent" val="33"/>
        <cfvo type="percent" val="67"/>
      </iconSet>
    </cfRule>
    <cfRule type="iconSet" priority="293">
      <iconSet iconSet="3Arrows">
        <cfvo type="percent" val="0"/>
        <cfvo type="percent" val="33"/>
        <cfvo type="percent" val="67"/>
      </iconSet>
    </cfRule>
    <cfRule type="iconSet" priority="294">
      <iconSet iconSet="3Arrows">
        <cfvo type="percent" val="0"/>
        <cfvo type="percent" val="33"/>
        <cfvo type="percent" val="67"/>
      </iconSet>
    </cfRule>
  </conditionalFormatting>
  <conditionalFormatting sqref="I171">
    <cfRule type="iconSet" priority="289">
      <iconSet iconSet="3Arrows">
        <cfvo type="percent" val="0"/>
        <cfvo type="percent" val="33"/>
        <cfvo type="percent" val="67"/>
      </iconSet>
    </cfRule>
    <cfRule type="iconSet" priority="290">
      <iconSet iconSet="3Arrows">
        <cfvo type="percent" val="0"/>
        <cfvo type="percent" val="33"/>
        <cfvo type="percent" val="67"/>
      </iconSet>
    </cfRule>
  </conditionalFormatting>
  <conditionalFormatting sqref="I173">
    <cfRule type="iconSet" priority="285">
      <iconSet iconSet="3Arrows">
        <cfvo type="percent" val="0"/>
        <cfvo type="percent" val="33"/>
        <cfvo type="percent" val="67"/>
      </iconSet>
    </cfRule>
    <cfRule type="iconSet" priority="286">
      <iconSet iconSet="3Arrows">
        <cfvo type="percent" val="0"/>
        <cfvo type="percent" val="33"/>
        <cfvo type="percent" val="67"/>
      </iconSet>
    </cfRule>
    <cfRule type="iconSet" priority="287">
      <iconSet iconSet="3Arrows">
        <cfvo type="percent" val="0"/>
        <cfvo type="percent" val="33"/>
        <cfvo type="percent" val="67"/>
      </iconSet>
    </cfRule>
    <cfRule type="iconSet" priority="288">
      <iconSet iconSet="3Arrows">
        <cfvo type="percent" val="0"/>
        <cfvo type="percent" val="33"/>
        <cfvo type="percent" val="67"/>
      </iconSet>
    </cfRule>
  </conditionalFormatting>
  <conditionalFormatting sqref="I174">
    <cfRule type="iconSet" priority="283">
      <iconSet iconSet="3Arrows">
        <cfvo type="percent" val="0"/>
        <cfvo type="percent" val="33"/>
        <cfvo type="percent" val="67"/>
      </iconSet>
    </cfRule>
    <cfRule type="iconSet" priority="284">
      <iconSet iconSet="3Arrows">
        <cfvo type="percent" val="0"/>
        <cfvo type="percent" val="33"/>
        <cfvo type="percent" val="67"/>
      </iconSet>
    </cfRule>
  </conditionalFormatting>
  <conditionalFormatting sqref="I176">
    <cfRule type="iconSet" priority="279">
      <iconSet iconSet="3Arrows">
        <cfvo type="percent" val="0"/>
        <cfvo type="percent" val="33"/>
        <cfvo type="percent" val="67"/>
      </iconSet>
    </cfRule>
    <cfRule type="iconSet" priority="280">
      <iconSet iconSet="3Arrows">
        <cfvo type="percent" val="0"/>
        <cfvo type="percent" val="33"/>
        <cfvo type="percent" val="67"/>
      </iconSet>
    </cfRule>
    <cfRule type="iconSet" priority="281">
      <iconSet iconSet="3Arrows">
        <cfvo type="percent" val="0"/>
        <cfvo type="percent" val="33"/>
        <cfvo type="percent" val="67"/>
      </iconSet>
    </cfRule>
    <cfRule type="iconSet" priority="282">
      <iconSet iconSet="3Arrows">
        <cfvo type="percent" val="0"/>
        <cfvo type="percent" val="33"/>
        <cfvo type="percent" val="67"/>
      </iconSet>
    </cfRule>
  </conditionalFormatting>
  <conditionalFormatting sqref="I177">
    <cfRule type="iconSet" priority="277">
      <iconSet iconSet="3Arrows">
        <cfvo type="percent" val="0"/>
        <cfvo type="percent" val="33"/>
        <cfvo type="percent" val="67"/>
      </iconSet>
    </cfRule>
    <cfRule type="iconSet" priority="278">
      <iconSet iconSet="3Arrows">
        <cfvo type="percent" val="0"/>
        <cfvo type="percent" val="33"/>
        <cfvo type="percent" val="67"/>
      </iconSet>
    </cfRule>
  </conditionalFormatting>
  <conditionalFormatting sqref="I179">
    <cfRule type="iconSet" priority="273">
      <iconSet iconSet="3Arrows">
        <cfvo type="percent" val="0"/>
        <cfvo type="percent" val="33"/>
        <cfvo type="percent" val="67"/>
      </iconSet>
    </cfRule>
    <cfRule type="iconSet" priority="274">
      <iconSet iconSet="3Arrows">
        <cfvo type="percent" val="0"/>
        <cfvo type="percent" val="33"/>
        <cfvo type="percent" val="67"/>
      </iconSet>
    </cfRule>
    <cfRule type="iconSet" priority="275">
      <iconSet iconSet="3Arrows">
        <cfvo type="percent" val="0"/>
        <cfvo type="percent" val="33"/>
        <cfvo type="percent" val="67"/>
      </iconSet>
    </cfRule>
    <cfRule type="iconSet" priority="276">
      <iconSet iconSet="3Arrows">
        <cfvo type="percent" val="0"/>
        <cfvo type="percent" val="33"/>
        <cfvo type="percent" val="67"/>
      </iconSet>
    </cfRule>
  </conditionalFormatting>
  <conditionalFormatting sqref="I180">
    <cfRule type="iconSet" priority="271">
      <iconSet iconSet="3Arrows">
        <cfvo type="percent" val="0"/>
        <cfvo type="percent" val="33"/>
        <cfvo type="percent" val="67"/>
      </iconSet>
    </cfRule>
    <cfRule type="iconSet" priority="272">
      <iconSet iconSet="3Arrows">
        <cfvo type="percent" val="0"/>
        <cfvo type="percent" val="33"/>
        <cfvo type="percent" val="67"/>
      </iconSet>
    </cfRule>
  </conditionalFormatting>
  <conditionalFormatting sqref="I182">
    <cfRule type="iconSet" priority="267">
      <iconSet iconSet="3Arrows">
        <cfvo type="percent" val="0"/>
        <cfvo type="percent" val="33"/>
        <cfvo type="percent" val="67"/>
      </iconSet>
    </cfRule>
    <cfRule type="iconSet" priority="268">
      <iconSet iconSet="3Arrows">
        <cfvo type="percent" val="0"/>
        <cfvo type="percent" val="33"/>
        <cfvo type="percent" val="67"/>
      </iconSet>
    </cfRule>
    <cfRule type="iconSet" priority="269">
      <iconSet iconSet="3Arrows">
        <cfvo type="percent" val="0"/>
        <cfvo type="percent" val="33"/>
        <cfvo type="percent" val="67"/>
      </iconSet>
    </cfRule>
    <cfRule type="iconSet" priority="270">
      <iconSet iconSet="3Arrows">
        <cfvo type="percent" val="0"/>
        <cfvo type="percent" val="33"/>
        <cfvo type="percent" val="67"/>
      </iconSet>
    </cfRule>
  </conditionalFormatting>
  <conditionalFormatting sqref="I183">
    <cfRule type="iconSet" priority="265">
      <iconSet iconSet="3Arrows">
        <cfvo type="percent" val="0"/>
        <cfvo type="percent" val="33"/>
        <cfvo type="percent" val="67"/>
      </iconSet>
    </cfRule>
    <cfRule type="iconSet" priority="266">
      <iconSet iconSet="3Arrows">
        <cfvo type="percent" val="0"/>
        <cfvo type="percent" val="33"/>
        <cfvo type="percent" val="67"/>
      </iconSet>
    </cfRule>
  </conditionalFormatting>
  <conditionalFormatting sqref="I186">
    <cfRule type="iconSet" priority="261">
      <iconSet iconSet="3Arrows">
        <cfvo type="percent" val="0"/>
        <cfvo type="percent" val="33"/>
        <cfvo type="percent" val="67"/>
      </iconSet>
    </cfRule>
    <cfRule type="iconSet" priority="262">
      <iconSet iconSet="3Arrows">
        <cfvo type="percent" val="0"/>
        <cfvo type="percent" val="33"/>
        <cfvo type="percent" val="67"/>
      </iconSet>
    </cfRule>
    <cfRule type="iconSet" priority="263">
      <iconSet iconSet="3Arrows">
        <cfvo type="percent" val="0"/>
        <cfvo type="percent" val="33"/>
        <cfvo type="percent" val="67"/>
      </iconSet>
    </cfRule>
    <cfRule type="iconSet" priority="264">
      <iconSet iconSet="3Arrows">
        <cfvo type="percent" val="0"/>
        <cfvo type="percent" val="33"/>
        <cfvo type="percent" val="67"/>
      </iconSet>
    </cfRule>
  </conditionalFormatting>
  <conditionalFormatting sqref="I187">
    <cfRule type="iconSet" priority="259">
      <iconSet iconSet="3Arrows">
        <cfvo type="percent" val="0"/>
        <cfvo type="percent" val="33"/>
        <cfvo type="percent" val="67"/>
      </iconSet>
    </cfRule>
    <cfRule type="iconSet" priority="260">
      <iconSet iconSet="3Arrows">
        <cfvo type="percent" val="0"/>
        <cfvo type="percent" val="33"/>
        <cfvo type="percent" val="67"/>
      </iconSet>
    </cfRule>
  </conditionalFormatting>
  <conditionalFormatting sqref="I189">
    <cfRule type="iconSet" priority="255">
      <iconSet iconSet="3Arrows">
        <cfvo type="percent" val="0"/>
        <cfvo type="percent" val="33"/>
        <cfvo type="percent" val="67"/>
      </iconSet>
    </cfRule>
    <cfRule type="iconSet" priority="256">
      <iconSet iconSet="3Arrows">
        <cfvo type="percent" val="0"/>
        <cfvo type="percent" val="33"/>
        <cfvo type="percent" val="67"/>
      </iconSet>
    </cfRule>
    <cfRule type="iconSet" priority="257">
      <iconSet iconSet="3Arrows">
        <cfvo type="percent" val="0"/>
        <cfvo type="percent" val="33"/>
        <cfvo type="percent" val="67"/>
      </iconSet>
    </cfRule>
    <cfRule type="iconSet" priority="258">
      <iconSet iconSet="3Arrows">
        <cfvo type="percent" val="0"/>
        <cfvo type="percent" val="33"/>
        <cfvo type="percent" val="67"/>
      </iconSet>
    </cfRule>
  </conditionalFormatting>
  <conditionalFormatting sqref="I190">
    <cfRule type="iconSet" priority="253">
      <iconSet iconSet="3Arrows">
        <cfvo type="percent" val="0"/>
        <cfvo type="percent" val="33"/>
        <cfvo type="percent" val="67"/>
      </iconSet>
    </cfRule>
    <cfRule type="iconSet" priority="254">
      <iconSet iconSet="3Arrows">
        <cfvo type="percent" val="0"/>
        <cfvo type="percent" val="33"/>
        <cfvo type="percent" val="67"/>
      </iconSet>
    </cfRule>
  </conditionalFormatting>
  <conditionalFormatting sqref="I192">
    <cfRule type="iconSet" priority="249">
      <iconSet iconSet="3Arrows">
        <cfvo type="percent" val="0"/>
        <cfvo type="percent" val="33"/>
        <cfvo type="percent" val="67"/>
      </iconSet>
    </cfRule>
    <cfRule type="iconSet" priority="250">
      <iconSet iconSet="3Arrows">
        <cfvo type="percent" val="0"/>
        <cfvo type="percent" val="33"/>
        <cfvo type="percent" val="67"/>
      </iconSet>
    </cfRule>
    <cfRule type="iconSet" priority="251">
      <iconSet iconSet="3Arrows">
        <cfvo type="percent" val="0"/>
        <cfvo type="percent" val="33"/>
        <cfvo type="percent" val="67"/>
      </iconSet>
    </cfRule>
    <cfRule type="iconSet" priority="252">
      <iconSet iconSet="3Arrows">
        <cfvo type="percent" val="0"/>
        <cfvo type="percent" val="33"/>
        <cfvo type="percent" val="67"/>
      </iconSet>
    </cfRule>
  </conditionalFormatting>
  <conditionalFormatting sqref="I193">
    <cfRule type="iconSet" priority="247">
      <iconSet iconSet="3Arrows">
        <cfvo type="percent" val="0"/>
        <cfvo type="percent" val="33"/>
        <cfvo type="percent" val="67"/>
      </iconSet>
    </cfRule>
    <cfRule type="iconSet" priority="248">
      <iconSet iconSet="3Arrows">
        <cfvo type="percent" val="0"/>
        <cfvo type="percent" val="33"/>
        <cfvo type="percent" val="67"/>
      </iconSet>
    </cfRule>
  </conditionalFormatting>
  <conditionalFormatting sqref="I195">
    <cfRule type="iconSet" priority="243">
      <iconSet iconSet="3Arrows">
        <cfvo type="percent" val="0"/>
        <cfvo type="percent" val="33"/>
        <cfvo type="percent" val="67"/>
      </iconSet>
    </cfRule>
    <cfRule type="iconSet" priority="244">
      <iconSet iconSet="3Arrows">
        <cfvo type="percent" val="0"/>
        <cfvo type="percent" val="33"/>
        <cfvo type="percent" val="67"/>
      </iconSet>
    </cfRule>
    <cfRule type="iconSet" priority="245">
      <iconSet iconSet="3Arrows">
        <cfvo type="percent" val="0"/>
        <cfvo type="percent" val="33"/>
        <cfvo type="percent" val="67"/>
      </iconSet>
    </cfRule>
    <cfRule type="iconSet" priority="246">
      <iconSet iconSet="3Arrows">
        <cfvo type="percent" val="0"/>
        <cfvo type="percent" val="33"/>
        <cfvo type="percent" val="67"/>
      </iconSet>
    </cfRule>
  </conditionalFormatting>
  <conditionalFormatting sqref="I196">
    <cfRule type="iconSet" priority="241">
      <iconSet iconSet="3Arrows">
        <cfvo type="percent" val="0"/>
        <cfvo type="percent" val="33"/>
        <cfvo type="percent" val="67"/>
      </iconSet>
    </cfRule>
    <cfRule type="iconSet" priority="242">
      <iconSet iconSet="3Arrows">
        <cfvo type="percent" val="0"/>
        <cfvo type="percent" val="33"/>
        <cfvo type="percent" val="67"/>
      </iconSet>
    </cfRule>
  </conditionalFormatting>
  <conditionalFormatting sqref="I198">
    <cfRule type="iconSet" priority="189">
      <iconSet iconSet="3Arrows">
        <cfvo type="percent" val="0"/>
        <cfvo type="percent" val="33"/>
        <cfvo type="percent" val="67"/>
      </iconSet>
    </cfRule>
    <cfRule type="iconSet" priority="190">
      <iconSet iconSet="3Arrows">
        <cfvo type="percent" val="0"/>
        <cfvo type="percent" val="33"/>
        <cfvo type="percent" val="67"/>
      </iconSet>
    </cfRule>
    <cfRule type="iconSet" priority="191">
      <iconSet iconSet="3Arrows">
        <cfvo type="percent" val="0"/>
        <cfvo type="percent" val="33"/>
        <cfvo type="percent" val="67"/>
      </iconSet>
    </cfRule>
    <cfRule type="iconSet" priority="192">
      <iconSet iconSet="3Arrows">
        <cfvo type="percent" val="0"/>
        <cfvo type="percent" val="33"/>
        <cfvo type="percent" val="67"/>
      </iconSet>
    </cfRule>
  </conditionalFormatting>
  <conditionalFormatting sqref="I199">
    <cfRule type="iconSet" priority="187">
      <iconSet iconSet="3Arrows">
        <cfvo type="percent" val="0"/>
        <cfvo type="percent" val="33"/>
        <cfvo type="percent" val="67"/>
      </iconSet>
    </cfRule>
    <cfRule type="iconSet" priority="188">
      <iconSet iconSet="3Arrows">
        <cfvo type="percent" val="0"/>
        <cfvo type="percent" val="33"/>
        <cfvo type="percent" val="67"/>
      </iconSet>
    </cfRule>
  </conditionalFormatting>
  <conditionalFormatting sqref="I201">
    <cfRule type="iconSet" priority="183">
      <iconSet iconSet="3Arrows">
        <cfvo type="percent" val="0"/>
        <cfvo type="percent" val="33"/>
        <cfvo type="percent" val="67"/>
      </iconSet>
    </cfRule>
    <cfRule type="iconSet" priority="184">
      <iconSet iconSet="3Arrows">
        <cfvo type="percent" val="0"/>
        <cfvo type="percent" val="33"/>
        <cfvo type="percent" val="67"/>
      </iconSet>
    </cfRule>
    <cfRule type="iconSet" priority="185">
      <iconSet iconSet="3Arrows">
        <cfvo type="percent" val="0"/>
        <cfvo type="percent" val="33"/>
        <cfvo type="percent" val="67"/>
      </iconSet>
    </cfRule>
    <cfRule type="iconSet" priority="186">
      <iconSet iconSet="3Arrows">
        <cfvo type="percent" val="0"/>
        <cfvo type="percent" val="33"/>
        <cfvo type="percent" val="67"/>
      </iconSet>
    </cfRule>
  </conditionalFormatting>
  <conditionalFormatting sqref="I202">
    <cfRule type="iconSet" priority="181">
      <iconSet iconSet="3Arrows">
        <cfvo type="percent" val="0"/>
        <cfvo type="percent" val="33"/>
        <cfvo type="percent" val="67"/>
      </iconSet>
    </cfRule>
    <cfRule type="iconSet" priority="182">
      <iconSet iconSet="3Arrows">
        <cfvo type="percent" val="0"/>
        <cfvo type="percent" val="33"/>
        <cfvo type="percent" val="67"/>
      </iconSet>
    </cfRule>
  </conditionalFormatting>
  <conditionalFormatting sqref="I204">
    <cfRule type="iconSet" priority="177">
      <iconSet iconSet="3Arrows">
        <cfvo type="percent" val="0"/>
        <cfvo type="percent" val="33"/>
        <cfvo type="percent" val="67"/>
      </iconSet>
    </cfRule>
    <cfRule type="iconSet" priority="178">
      <iconSet iconSet="3Arrows">
        <cfvo type="percent" val="0"/>
        <cfvo type="percent" val="33"/>
        <cfvo type="percent" val="67"/>
      </iconSet>
    </cfRule>
    <cfRule type="iconSet" priority="179">
      <iconSet iconSet="3Arrows">
        <cfvo type="percent" val="0"/>
        <cfvo type="percent" val="33"/>
        <cfvo type="percent" val="67"/>
      </iconSet>
    </cfRule>
    <cfRule type="iconSet" priority="180">
      <iconSet iconSet="3Arrows">
        <cfvo type="percent" val="0"/>
        <cfvo type="percent" val="33"/>
        <cfvo type="percent" val="67"/>
      </iconSet>
    </cfRule>
  </conditionalFormatting>
  <conditionalFormatting sqref="I205">
    <cfRule type="iconSet" priority="175">
      <iconSet iconSet="3Arrows">
        <cfvo type="percent" val="0"/>
        <cfvo type="percent" val="33"/>
        <cfvo type="percent" val="67"/>
      </iconSet>
    </cfRule>
    <cfRule type="iconSet" priority="176">
      <iconSet iconSet="3Arrows">
        <cfvo type="percent" val="0"/>
        <cfvo type="percent" val="33"/>
        <cfvo type="percent" val="67"/>
      </iconSet>
    </cfRule>
  </conditionalFormatting>
  <conditionalFormatting sqref="I207">
    <cfRule type="iconSet" priority="171">
      <iconSet iconSet="3Arrows">
        <cfvo type="percent" val="0"/>
        <cfvo type="percent" val="33"/>
        <cfvo type="percent" val="67"/>
      </iconSet>
    </cfRule>
    <cfRule type="iconSet" priority="172">
      <iconSet iconSet="3Arrows">
        <cfvo type="percent" val="0"/>
        <cfvo type="percent" val="33"/>
        <cfvo type="percent" val="67"/>
      </iconSet>
    </cfRule>
    <cfRule type="iconSet" priority="173">
      <iconSet iconSet="3Arrows">
        <cfvo type="percent" val="0"/>
        <cfvo type="percent" val="33"/>
        <cfvo type="percent" val="67"/>
      </iconSet>
    </cfRule>
    <cfRule type="iconSet" priority="174">
      <iconSet iconSet="3Arrows">
        <cfvo type="percent" val="0"/>
        <cfvo type="percent" val="33"/>
        <cfvo type="percent" val="67"/>
      </iconSet>
    </cfRule>
  </conditionalFormatting>
  <conditionalFormatting sqref="I208">
    <cfRule type="iconSet" priority="169">
      <iconSet iconSet="3Arrows">
        <cfvo type="percent" val="0"/>
        <cfvo type="percent" val="33"/>
        <cfvo type="percent" val="67"/>
      </iconSet>
    </cfRule>
    <cfRule type="iconSet" priority="170">
      <iconSet iconSet="3Arrows">
        <cfvo type="percent" val="0"/>
        <cfvo type="percent" val="33"/>
        <cfvo type="percent" val="67"/>
      </iconSet>
    </cfRule>
  </conditionalFormatting>
  <conditionalFormatting sqref="I210">
    <cfRule type="iconSet" priority="165">
      <iconSet iconSet="3Arrows">
        <cfvo type="percent" val="0"/>
        <cfvo type="percent" val="33"/>
        <cfvo type="percent" val="67"/>
      </iconSet>
    </cfRule>
    <cfRule type="iconSet" priority="166">
      <iconSet iconSet="3Arrows">
        <cfvo type="percent" val="0"/>
        <cfvo type="percent" val="33"/>
        <cfvo type="percent" val="67"/>
      </iconSet>
    </cfRule>
    <cfRule type="iconSet" priority="167">
      <iconSet iconSet="3Arrows">
        <cfvo type="percent" val="0"/>
        <cfvo type="percent" val="33"/>
        <cfvo type="percent" val="67"/>
      </iconSet>
    </cfRule>
    <cfRule type="iconSet" priority="168">
      <iconSet iconSet="3Arrows">
        <cfvo type="percent" val="0"/>
        <cfvo type="percent" val="33"/>
        <cfvo type="percent" val="67"/>
      </iconSet>
    </cfRule>
  </conditionalFormatting>
  <conditionalFormatting sqref="I211">
    <cfRule type="iconSet" priority="163">
      <iconSet iconSet="3Arrows">
        <cfvo type="percent" val="0"/>
        <cfvo type="percent" val="33"/>
        <cfvo type="percent" val="67"/>
      </iconSet>
    </cfRule>
    <cfRule type="iconSet" priority="164">
      <iconSet iconSet="3Arrows">
        <cfvo type="percent" val="0"/>
        <cfvo type="percent" val="33"/>
        <cfvo type="percent" val="67"/>
      </iconSet>
    </cfRule>
  </conditionalFormatting>
  <conditionalFormatting sqref="I213">
    <cfRule type="iconSet" priority="159">
      <iconSet iconSet="3Arrows">
        <cfvo type="percent" val="0"/>
        <cfvo type="percent" val="33"/>
        <cfvo type="percent" val="67"/>
      </iconSet>
    </cfRule>
    <cfRule type="iconSet" priority="160">
      <iconSet iconSet="3Arrows">
        <cfvo type="percent" val="0"/>
        <cfvo type="percent" val="33"/>
        <cfvo type="percent" val="67"/>
      </iconSet>
    </cfRule>
    <cfRule type="iconSet" priority="161">
      <iconSet iconSet="3Arrows">
        <cfvo type="percent" val="0"/>
        <cfvo type="percent" val="33"/>
        <cfvo type="percent" val="67"/>
      </iconSet>
    </cfRule>
    <cfRule type="iconSet" priority="162">
      <iconSet iconSet="3Arrows">
        <cfvo type="percent" val="0"/>
        <cfvo type="percent" val="33"/>
        <cfvo type="percent" val="67"/>
      </iconSet>
    </cfRule>
  </conditionalFormatting>
  <conditionalFormatting sqref="I214">
    <cfRule type="iconSet" priority="157">
      <iconSet iconSet="3Arrows">
        <cfvo type="percent" val="0"/>
        <cfvo type="percent" val="33"/>
        <cfvo type="percent" val="67"/>
      </iconSet>
    </cfRule>
    <cfRule type="iconSet" priority="158">
      <iconSet iconSet="3Arrows">
        <cfvo type="percent" val="0"/>
        <cfvo type="percent" val="33"/>
        <cfvo type="percent" val="67"/>
      </iconSet>
    </cfRule>
  </conditionalFormatting>
  <conditionalFormatting sqref="I216">
    <cfRule type="iconSet" priority="153">
      <iconSet iconSet="3Arrows">
        <cfvo type="percent" val="0"/>
        <cfvo type="percent" val="33"/>
        <cfvo type="percent" val="67"/>
      </iconSet>
    </cfRule>
    <cfRule type="iconSet" priority="154">
      <iconSet iconSet="3Arrows">
        <cfvo type="percent" val="0"/>
        <cfvo type="percent" val="33"/>
        <cfvo type="percent" val="67"/>
      </iconSet>
    </cfRule>
    <cfRule type="iconSet" priority="155">
      <iconSet iconSet="3Arrows">
        <cfvo type="percent" val="0"/>
        <cfvo type="percent" val="33"/>
        <cfvo type="percent" val="67"/>
      </iconSet>
    </cfRule>
    <cfRule type="iconSet" priority="156">
      <iconSet iconSet="3Arrows">
        <cfvo type="percent" val="0"/>
        <cfvo type="percent" val="33"/>
        <cfvo type="percent" val="67"/>
      </iconSet>
    </cfRule>
  </conditionalFormatting>
  <conditionalFormatting sqref="I217">
    <cfRule type="iconSet" priority="151">
      <iconSet iconSet="3Arrows">
        <cfvo type="percent" val="0"/>
        <cfvo type="percent" val="33"/>
        <cfvo type="percent" val="67"/>
      </iconSet>
    </cfRule>
    <cfRule type="iconSet" priority="152">
      <iconSet iconSet="3Arrows">
        <cfvo type="percent" val="0"/>
        <cfvo type="percent" val="33"/>
        <cfvo type="percent" val="67"/>
      </iconSet>
    </cfRule>
  </conditionalFormatting>
  <conditionalFormatting sqref="I219">
    <cfRule type="iconSet" priority="147">
      <iconSet iconSet="3Arrows">
        <cfvo type="percent" val="0"/>
        <cfvo type="percent" val="33"/>
        <cfvo type="percent" val="67"/>
      </iconSet>
    </cfRule>
    <cfRule type="iconSet" priority="148">
      <iconSet iconSet="3Arrows">
        <cfvo type="percent" val="0"/>
        <cfvo type="percent" val="33"/>
        <cfvo type="percent" val="67"/>
      </iconSet>
    </cfRule>
    <cfRule type="iconSet" priority="149">
      <iconSet iconSet="3Arrows">
        <cfvo type="percent" val="0"/>
        <cfvo type="percent" val="33"/>
        <cfvo type="percent" val="67"/>
      </iconSet>
    </cfRule>
    <cfRule type="iconSet" priority="150">
      <iconSet iconSet="3Arrows">
        <cfvo type="percent" val="0"/>
        <cfvo type="percent" val="33"/>
        <cfvo type="percent" val="67"/>
      </iconSet>
    </cfRule>
  </conditionalFormatting>
  <conditionalFormatting sqref="I220">
    <cfRule type="iconSet" priority="145">
      <iconSet iconSet="3Arrows">
        <cfvo type="percent" val="0"/>
        <cfvo type="percent" val="33"/>
        <cfvo type="percent" val="67"/>
      </iconSet>
    </cfRule>
    <cfRule type="iconSet" priority="146">
      <iconSet iconSet="3Arrows">
        <cfvo type="percent" val="0"/>
        <cfvo type="percent" val="33"/>
        <cfvo type="percent" val="67"/>
      </iconSet>
    </cfRule>
  </conditionalFormatting>
  <conditionalFormatting sqref="I222">
    <cfRule type="iconSet" priority="141">
      <iconSet iconSet="3Arrows">
        <cfvo type="percent" val="0"/>
        <cfvo type="percent" val="33"/>
        <cfvo type="percent" val="67"/>
      </iconSet>
    </cfRule>
    <cfRule type="iconSet" priority="142">
      <iconSet iconSet="3Arrows">
        <cfvo type="percent" val="0"/>
        <cfvo type="percent" val="33"/>
        <cfvo type="percent" val="67"/>
      </iconSet>
    </cfRule>
    <cfRule type="iconSet" priority="143">
      <iconSet iconSet="3Arrows">
        <cfvo type="percent" val="0"/>
        <cfvo type="percent" val="33"/>
        <cfvo type="percent" val="67"/>
      </iconSet>
    </cfRule>
    <cfRule type="iconSet" priority="144">
      <iconSet iconSet="3Arrows">
        <cfvo type="percent" val="0"/>
        <cfvo type="percent" val="33"/>
        <cfvo type="percent" val="67"/>
      </iconSet>
    </cfRule>
  </conditionalFormatting>
  <conditionalFormatting sqref="I223">
    <cfRule type="iconSet" priority="139">
      <iconSet iconSet="3Arrows">
        <cfvo type="percent" val="0"/>
        <cfvo type="percent" val="33"/>
        <cfvo type="percent" val="67"/>
      </iconSet>
    </cfRule>
    <cfRule type="iconSet" priority="140">
      <iconSet iconSet="3Arrows">
        <cfvo type="percent" val="0"/>
        <cfvo type="percent" val="33"/>
        <cfvo type="percent" val="67"/>
      </iconSet>
    </cfRule>
  </conditionalFormatting>
  <conditionalFormatting sqref="I225">
    <cfRule type="iconSet" priority="99">
      <iconSet iconSet="3Arrows">
        <cfvo type="percent" val="0"/>
        <cfvo type="percent" val="33"/>
        <cfvo type="percent" val="67"/>
      </iconSet>
    </cfRule>
    <cfRule type="iconSet" priority="100">
      <iconSet iconSet="3Arrows">
        <cfvo type="percent" val="0"/>
        <cfvo type="percent" val="33"/>
        <cfvo type="percent" val="67"/>
      </iconSet>
    </cfRule>
    <cfRule type="iconSet" priority="101">
      <iconSet iconSet="3Arrows">
        <cfvo type="percent" val="0"/>
        <cfvo type="percent" val="33"/>
        <cfvo type="percent" val="67"/>
      </iconSet>
    </cfRule>
    <cfRule type="iconSet" priority="102">
      <iconSet iconSet="3Arrows">
        <cfvo type="percent" val="0"/>
        <cfvo type="percent" val="33"/>
        <cfvo type="percent" val="67"/>
      </iconSet>
    </cfRule>
  </conditionalFormatting>
  <conditionalFormatting sqref="I226">
    <cfRule type="iconSet" priority="97">
      <iconSet iconSet="3Arrows">
        <cfvo type="percent" val="0"/>
        <cfvo type="percent" val="33"/>
        <cfvo type="percent" val="67"/>
      </iconSet>
    </cfRule>
    <cfRule type="iconSet" priority="98">
      <iconSet iconSet="3Arrows">
        <cfvo type="percent" val="0"/>
        <cfvo type="percent" val="33"/>
        <cfvo type="percent" val="67"/>
      </iconSet>
    </cfRule>
  </conditionalFormatting>
  <conditionalFormatting sqref="I228">
    <cfRule type="iconSet" priority="75">
      <iconSet iconSet="3Arrows">
        <cfvo type="percent" val="0"/>
        <cfvo type="percent" val="33"/>
        <cfvo type="percent" val="67"/>
      </iconSet>
    </cfRule>
    <cfRule type="iconSet" priority="76">
      <iconSet iconSet="3Arrows">
        <cfvo type="percent" val="0"/>
        <cfvo type="percent" val="33"/>
        <cfvo type="percent" val="67"/>
      </iconSet>
    </cfRule>
    <cfRule type="iconSet" priority="77">
      <iconSet iconSet="3Arrows">
        <cfvo type="percent" val="0"/>
        <cfvo type="percent" val="33"/>
        <cfvo type="percent" val="67"/>
      </iconSet>
    </cfRule>
    <cfRule type="iconSet" priority="78">
      <iconSet iconSet="3Arrows">
        <cfvo type="percent" val="0"/>
        <cfvo type="percent" val="33"/>
        <cfvo type="percent" val="67"/>
      </iconSet>
    </cfRule>
  </conditionalFormatting>
  <conditionalFormatting sqref="I229">
    <cfRule type="iconSet" priority="73">
      <iconSet iconSet="3Arrows">
        <cfvo type="percent" val="0"/>
        <cfvo type="percent" val="33"/>
        <cfvo type="percent" val="67"/>
      </iconSet>
    </cfRule>
    <cfRule type="iconSet" priority="74">
      <iconSet iconSet="3Arrows">
        <cfvo type="percent" val="0"/>
        <cfvo type="percent" val="33"/>
        <cfvo type="percent" val="67"/>
      </iconSet>
    </cfRule>
  </conditionalFormatting>
  <conditionalFormatting sqref="I231">
    <cfRule type="iconSet" priority="69">
      <iconSet iconSet="3Arrows">
        <cfvo type="percent" val="0"/>
        <cfvo type="percent" val="33"/>
        <cfvo type="percent" val="67"/>
      </iconSet>
    </cfRule>
    <cfRule type="iconSet" priority="70">
      <iconSet iconSet="3Arrows">
        <cfvo type="percent" val="0"/>
        <cfvo type="percent" val="33"/>
        <cfvo type="percent" val="67"/>
      </iconSet>
    </cfRule>
    <cfRule type="iconSet" priority="71">
      <iconSet iconSet="3Arrows">
        <cfvo type="percent" val="0"/>
        <cfvo type="percent" val="33"/>
        <cfvo type="percent" val="67"/>
      </iconSet>
    </cfRule>
    <cfRule type="iconSet" priority="72">
      <iconSet iconSet="3Arrows">
        <cfvo type="percent" val="0"/>
        <cfvo type="percent" val="33"/>
        <cfvo type="percent" val="67"/>
      </iconSet>
    </cfRule>
  </conditionalFormatting>
  <conditionalFormatting sqref="I232">
    <cfRule type="iconSet" priority="67">
      <iconSet iconSet="3Arrows">
        <cfvo type="percent" val="0"/>
        <cfvo type="percent" val="33"/>
        <cfvo type="percent" val="67"/>
      </iconSet>
    </cfRule>
    <cfRule type="iconSet" priority="68">
      <iconSet iconSet="3Arrows">
        <cfvo type="percent" val="0"/>
        <cfvo type="percent" val="33"/>
        <cfvo type="percent" val="67"/>
      </iconSet>
    </cfRule>
  </conditionalFormatting>
  <conditionalFormatting sqref="I234">
    <cfRule type="iconSet" priority="63">
      <iconSet iconSet="3Arrows">
        <cfvo type="percent" val="0"/>
        <cfvo type="percent" val="33"/>
        <cfvo type="percent" val="67"/>
      </iconSet>
    </cfRule>
    <cfRule type="iconSet" priority="64">
      <iconSet iconSet="3Arrows">
        <cfvo type="percent" val="0"/>
        <cfvo type="percent" val="33"/>
        <cfvo type="percent" val="67"/>
      </iconSet>
    </cfRule>
    <cfRule type="iconSet" priority="65">
      <iconSet iconSet="3Arrows">
        <cfvo type="percent" val="0"/>
        <cfvo type="percent" val="33"/>
        <cfvo type="percent" val="67"/>
      </iconSet>
    </cfRule>
    <cfRule type="iconSet" priority="66">
      <iconSet iconSet="3Arrows">
        <cfvo type="percent" val="0"/>
        <cfvo type="percent" val="33"/>
        <cfvo type="percent" val="67"/>
      </iconSet>
    </cfRule>
  </conditionalFormatting>
  <conditionalFormatting sqref="I235">
    <cfRule type="iconSet" priority="61">
      <iconSet iconSet="3Arrows">
        <cfvo type="percent" val="0"/>
        <cfvo type="percent" val="33"/>
        <cfvo type="percent" val="67"/>
      </iconSet>
    </cfRule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I237">
    <cfRule type="iconSet" priority="57">
      <iconSet iconSet="3Arrows">
        <cfvo type="percent" val="0"/>
        <cfvo type="percent" val="33"/>
        <cfvo type="percent" val="67"/>
      </iconSet>
    </cfRule>
    <cfRule type="iconSet" priority="58">
      <iconSet iconSet="3Arrows">
        <cfvo type="percent" val="0"/>
        <cfvo type="percent" val="33"/>
        <cfvo type="percent" val="67"/>
      </iconSet>
    </cfRule>
    <cfRule type="iconSet" priority="59">
      <iconSet iconSet="3Arrows">
        <cfvo type="percent" val="0"/>
        <cfvo type="percent" val="33"/>
        <cfvo type="percent" val="67"/>
      </iconSet>
    </cfRule>
    <cfRule type="iconSet" priority="60">
      <iconSet iconSet="3Arrows">
        <cfvo type="percent" val="0"/>
        <cfvo type="percent" val="33"/>
        <cfvo type="percent" val="67"/>
      </iconSet>
    </cfRule>
  </conditionalFormatting>
  <conditionalFormatting sqref="I238">
    <cfRule type="iconSet" priority="55">
      <iconSet iconSet="3Arrows">
        <cfvo type="percent" val="0"/>
        <cfvo type="percent" val="33"/>
        <cfvo type="percent" val="67"/>
      </iconSet>
    </cfRule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I240">
    <cfRule type="iconSet" priority="51">
      <iconSet iconSet="3Arrows">
        <cfvo type="percent" val="0"/>
        <cfvo type="percent" val="33"/>
        <cfvo type="percent" val="67"/>
      </iconSet>
    </cfRule>
    <cfRule type="iconSet" priority="52">
      <iconSet iconSet="3Arrows">
        <cfvo type="percent" val="0"/>
        <cfvo type="percent" val="33"/>
        <cfvo type="percent" val="67"/>
      </iconSet>
    </cfRule>
    <cfRule type="iconSet" priority="53">
      <iconSet iconSet="3Arrows">
        <cfvo type="percent" val="0"/>
        <cfvo type="percent" val="33"/>
        <cfvo type="percent" val="67"/>
      </iconSet>
    </cfRule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I241">
    <cfRule type="iconSet" priority="49">
      <iconSet iconSet="3Arrows">
        <cfvo type="percent" val="0"/>
        <cfvo type="percent" val="33"/>
        <cfvo type="percent" val="67"/>
      </iconSet>
    </cfRule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I243">
    <cfRule type="iconSet" priority="45">
      <iconSet iconSet="3Arrows">
        <cfvo type="percent" val="0"/>
        <cfvo type="percent" val="33"/>
        <cfvo type="percent" val="67"/>
      </iconSet>
    </cfRule>
    <cfRule type="iconSet" priority="46">
      <iconSet iconSet="3Arrows">
        <cfvo type="percent" val="0"/>
        <cfvo type="percent" val="33"/>
        <cfvo type="percent" val="67"/>
      </iconSet>
    </cfRule>
    <cfRule type="iconSet" priority="47">
      <iconSet iconSet="3Arrows">
        <cfvo type="percent" val="0"/>
        <cfvo type="percent" val="33"/>
        <cfvo type="percent" val="67"/>
      </iconSet>
    </cfRule>
    <cfRule type="iconSet" priority="48">
      <iconSet iconSet="3Arrows">
        <cfvo type="percent" val="0"/>
        <cfvo type="percent" val="33"/>
        <cfvo type="percent" val="67"/>
      </iconSet>
    </cfRule>
  </conditionalFormatting>
  <conditionalFormatting sqref="I244">
    <cfRule type="iconSet" priority="43">
      <iconSet iconSet="3Arrows">
        <cfvo type="percent" val="0"/>
        <cfvo type="percent" val="33"/>
        <cfvo type="percent" val="67"/>
      </iconSet>
    </cfRule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I246">
    <cfRule type="iconSet" priority="9">
      <iconSet iconSet="3Arrows">
        <cfvo type="percent" val="0"/>
        <cfvo type="percent" val="33"/>
        <cfvo type="percent" val="67"/>
      </iconSet>
    </cfRule>
    <cfRule type="iconSet" priority="10">
      <iconSet iconSet="3Arrows">
        <cfvo type="percent" val="0"/>
        <cfvo type="percent" val="33"/>
        <cfvo type="percent" val="67"/>
      </iconSet>
    </cfRule>
    <cfRule type="iconSet" priority="11">
      <iconSet iconSet="3Arrows">
        <cfvo type="percent" val="0"/>
        <cfvo type="percent" val="33"/>
        <cfvo type="percent" val="67"/>
      </iconSet>
    </cfRule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I247">
    <cfRule type="iconSet" priority="7">
      <iconSet iconSet="3Arrows">
        <cfvo type="percent" val="0"/>
        <cfvo type="percent" val="33"/>
        <cfvo type="percent" val="67"/>
      </iconSe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I249">
    <cfRule type="iconSet" priority="15">
      <iconSet iconSet="3Arrows">
        <cfvo type="percent" val="0"/>
        <cfvo type="percent" val="33"/>
        <cfvo type="percent" val="67"/>
      </iconSet>
    </cfRule>
    <cfRule type="iconSet" priority="16">
      <iconSet iconSet="3Arrows">
        <cfvo type="percent" val="0"/>
        <cfvo type="percent" val="33"/>
        <cfvo type="percent" val="67"/>
      </iconSet>
    </cfRule>
    <cfRule type="iconSet" priority="17">
      <iconSet iconSet="3Arrows">
        <cfvo type="percent" val="0"/>
        <cfvo type="percent" val="33"/>
        <cfvo type="percent" val="67"/>
      </iconSet>
    </cfRule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I250">
    <cfRule type="iconSet" priority="13">
      <iconSet iconSet="3Arrows">
        <cfvo type="percent" val="0"/>
        <cfvo type="percent" val="33"/>
        <cfvo type="percent" val="67"/>
      </iconSet>
    </cfRule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I252">
    <cfRule type="iconSet" priority="21">
      <iconSet iconSet="3Arrows">
        <cfvo type="percent" val="0"/>
        <cfvo type="percent" val="33"/>
        <cfvo type="percent" val="67"/>
      </iconSet>
    </cfRule>
    <cfRule type="iconSet" priority="22">
      <iconSet iconSet="3Arrows">
        <cfvo type="percent" val="0"/>
        <cfvo type="percent" val="33"/>
        <cfvo type="percent" val="67"/>
      </iconSet>
    </cfRule>
    <cfRule type="iconSet" priority="23">
      <iconSet iconSet="3Arrows">
        <cfvo type="percent" val="0"/>
        <cfvo type="percent" val="33"/>
        <cfvo type="percent" val="67"/>
      </iconSet>
    </cfRule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I253">
    <cfRule type="iconSet" priority="19">
      <iconSet iconSet="3Arrows">
        <cfvo type="percent" val="0"/>
        <cfvo type="percent" val="33"/>
        <cfvo type="percent" val="67"/>
      </iconSet>
    </cfRule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I255">
    <cfRule type="iconSet" priority="3">
      <iconSet iconSet="3Arrows">
        <cfvo type="percent" val="0"/>
        <cfvo type="percent" val="33"/>
        <cfvo type="percent" val="67"/>
      </iconSet>
    </cfRule>
    <cfRule type="iconSet" priority="4">
      <iconSet iconSet="3Arrows">
        <cfvo type="percent" val="0"/>
        <cfvo type="percent" val="33"/>
        <cfvo type="percent" val="67"/>
      </iconSet>
    </cfRule>
    <cfRule type="iconSet" priority="5">
      <iconSet iconSet="3Arrows">
        <cfvo type="percent" val="0"/>
        <cfvo type="percent" val="33"/>
        <cfvo type="percent" val="67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I256">
    <cfRule type="iconSet" priority="1">
      <iconSet iconSet="3Arrows">
        <cfvo type="percent" val="0"/>
        <cfvo type="percent" val="33"/>
        <cfvo type="percent" val="67"/>
      </iconSet>
    </cfRule>
    <cfRule type="iconSet" priority="2">
      <iconSet iconSet="3Arrows">
        <cfvo type="percent" val="0"/>
        <cfvo type="percent" val="33"/>
        <cfvo type="percent" val="67"/>
      </iconSet>
    </cfRule>
  </conditionalFormatting>
  <printOptions horizontalCentered="1"/>
  <pageMargins left="0.23622047244094491" right="0.23622047244094491" top="0.39370078740157483" bottom="0" header="0" footer="0"/>
  <pageSetup paperSize="9" orientation="landscape" r:id="rId1"/>
  <headerFooter>
    <oddFooter>&amp;R&amp;P</oddFooter>
  </headerFooter>
  <rowBreaks count="9" manualBreakCount="9">
    <brk id="24" max="8" man="1"/>
    <brk id="42" max="8" man="1"/>
    <brk id="60" max="8" man="1"/>
    <brk id="78" max="8" man="1"/>
    <brk id="123" max="8" man="1"/>
    <brk id="148" max="8" man="1"/>
    <brk id="172" max="8" man="1"/>
    <brk id="197" max="8" man="1"/>
    <brk id="245" max="8" man="1"/>
  </rowBreaks>
  <colBreaks count="1" manualBreakCount="1">
    <brk id="9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2407919-D219-48C6-BE02-09BF7A1D4AFF}">
  <sheetPr>
    <tabColor rgb="FFCB9DFD"/>
  </sheetPr>
  <dimension ref="A1:K124"/>
  <sheetViews>
    <sheetView topLeftCell="A7" zoomScale="120" zoomScaleNormal="120" zoomScaleSheetLayoutView="110" workbookViewId="0">
      <selection activeCell="L7" sqref="L7"/>
    </sheetView>
  </sheetViews>
  <sheetFormatPr defaultColWidth="9" defaultRowHeight="17.399999999999999"/>
  <cols>
    <col min="1" max="1" width="4.33203125" style="233" customWidth="1"/>
    <col min="2" max="2" width="24.88671875" style="254" customWidth="1"/>
    <col min="3" max="3" width="17.33203125" style="255" customWidth="1"/>
    <col min="4" max="4" width="15.6640625" style="256" customWidth="1"/>
    <col min="5" max="5" width="11.33203125" style="233" customWidth="1"/>
    <col min="6" max="7" width="15.88671875" style="256" customWidth="1"/>
    <col min="8" max="8" width="13.44140625" style="240" customWidth="1"/>
    <col min="9" max="9" width="15.44140625" style="233" customWidth="1"/>
    <col min="10" max="10" width="13.21875" style="99" hidden="1" customWidth="1"/>
    <col min="11" max="11" width="11.77734375" style="99" customWidth="1"/>
    <col min="12" max="12" width="9" style="99" customWidth="1"/>
    <col min="13" max="13" width="9.109375" style="99" customWidth="1"/>
    <col min="14" max="16384" width="9" style="99"/>
  </cols>
  <sheetData>
    <row r="1" spans="1:10" ht="21">
      <c r="A1" s="713" t="s">
        <v>1542</v>
      </c>
      <c r="B1" s="713"/>
      <c r="C1" s="713"/>
      <c r="D1" s="713"/>
      <c r="E1" s="713"/>
      <c r="F1" s="713"/>
      <c r="G1" s="713"/>
      <c r="H1" s="713"/>
      <c r="I1" s="713"/>
    </row>
    <row r="2" spans="1:10" ht="21.75" customHeight="1">
      <c r="A2" s="749" t="s">
        <v>1555</v>
      </c>
      <c r="B2" s="749"/>
      <c r="C2" s="749"/>
      <c r="D2" s="749"/>
      <c r="E2" s="749"/>
      <c r="F2" s="749"/>
      <c r="G2" s="749"/>
      <c r="H2" s="749"/>
      <c r="I2" s="749"/>
    </row>
    <row r="3" spans="1:10" ht="21.75" customHeight="1">
      <c r="A3" s="750" t="s">
        <v>0</v>
      </c>
      <c r="B3" s="749"/>
      <c r="C3" s="749"/>
      <c r="D3" s="749"/>
      <c r="E3" s="749"/>
      <c r="F3" s="749"/>
      <c r="G3" s="749"/>
      <c r="H3" s="749"/>
      <c r="I3" s="749"/>
    </row>
    <row r="4" spans="1:10" ht="21.75" customHeight="1">
      <c r="A4" s="751" t="s">
        <v>1</v>
      </c>
      <c r="B4" s="754" t="s">
        <v>2</v>
      </c>
      <c r="C4" s="101" t="s">
        <v>3</v>
      </c>
      <c r="D4" s="757" t="s">
        <v>4</v>
      </c>
      <c r="E4" s="751" t="s">
        <v>5</v>
      </c>
      <c r="F4" s="102" t="s">
        <v>6</v>
      </c>
      <c r="G4" s="102" t="s">
        <v>7</v>
      </c>
      <c r="H4" s="100" t="s">
        <v>8</v>
      </c>
      <c r="I4" s="103" t="s">
        <v>9</v>
      </c>
      <c r="J4" s="564" t="s">
        <v>854</v>
      </c>
    </row>
    <row r="5" spans="1:10" ht="21.75" customHeight="1">
      <c r="A5" s="752"/>
      <c r="B5" s="755"/>
      <c r="C5" s="105" t="s">
        <v>10</v>
      </c>
      <c r="D5" s="758"/>
      <c r="E5" s="752"/>
      <c r="F5" s="106" t="s">
        <v>11</v>
      </c>
      <c r="G5" s="106" t="s">
        <v>12</v>
      </c>
      <c r="H5" s="104" t="s">
        <v>13</v>
      </c>
      <c r="I5" s="107" t="s">
        <v>14</v>
      </c>
      <c r="J5" s="565"/>
    </row>
    <row r="6" spans="1:10" ht="21.75" customHeight="1">
      <c r="A6" s="753"/>
      <c r="B6" s="756"/>
      <c r="C6" s="109"/>
      <c r="D6" s="759"/>
      <c r="E6" s="753"/>
      <c r="F6" s="111"/>
      <c r="G6" s="110" t="s">
        <v>15</v>
      </c>
      <c r="H6" s="108"/>
      <c r="I6" s="112" t="s">
        <v>16</v>
      </c>
      <c r="J6" s="566"/>
    </row>
    <row r="7" spans="1:10" ht="21.75" customHeight="1">
      <c r="A7" s="113">
        <v>1</v>
      </c>
      <c r="B7" s="808" t="s">
        <v>860</v>
      </c>
      <c r="C7" s="567">
        <v>17000</v>
      </c>
      <c r="D7" s="142">
        <v>17000</v>
      </c>
      <c r="E7" s="113" t="s">
        <v>20</v>
      </c>
      <c r="F7" s="131" t="s">
        <v>110</v>
      </c>
      <c r="G7" s="131" t="s">
        <v>110</v>
      </c>
      <c r="H7" s="117" t="s">
        <v>17</v>
      </c>
      <c r="I7" s="144" t="s">
        <v>848</v>
      </c>
      <c r="J7" s="568">
        <v>68059017739</v>
      </c>
    </row>
    <row r="8" spans="1:10" ht="21.75" customHeight="1">
      <c r="A8" s="113"/>
      <c r="B8" s="808"/>
      <c r="C8" s="569"/>
      <c r="D8" s="130"/>
      <c r="E8" s="113"/>
      <c r="F8" s="230" t="s">
        <v>816</v>
      </c>
      <c r="G8" s="230" t="s">
        <v>816</v>
      </c>
      <c r="H8" s="117" t="s">
        <v>18</v>
      </c>
      <c r="I8" s="122" t="s">
        <v>849</v>
      </c>
      <c r="J8" s="565"/>
    </row>
    <row r="9" spans="1:10" ht="21" customHeight="1">
      <c r="A9" s="123"/>
      <c r="B9" s="808"/>
      <c r="C9" s="570"/>
      <c r="D9" s="286"/>
      <c r="E9" s="113"/>
      <c r="F9" s="333">
        <v>11550</v>
      </c>
      <c r="G9" s="333">
        <v>11550</v>
      </c>
      <c r="H9" s="117" t="s">
        <v>19</v>
      </c>
      <c r="I9" s="334"/>
      <c r="J9" s="566"/>
    </row>
    <row r="10" spans="1:10" ht="21.75" customHeight="1">
      <c r="A10" s="113">
        <v>2</v>
      </c>
      <c r="B10" s="802" t="s">
        <v>858</v>
      </c>
      <c r="C10" s="569">
        <v>1700</v>
      </c>
      <c r="D10" s="115">
        <v>1700</v>
      </c>
      <c r="E10" s="141" t="s">
        <v>20</v>
      </c>
      <c r="F10" s="131" t="s">
        <v>110</v>
      </c>
      <c r="G10" s="131" t="s">
        <v>110</v>
      </c>
      <c r="H10" s="143" t="s">
        <v>17</v>
      </c>
      <c r="I10" s="144" t="s">
        <v>580</v>
      </c>
      <c r="J10" s="571" t="s">
        <v>859</v>
      </c>
    </row>
    <row r="11" spans="1:10" ht="21.75" customHeight="1">
      <c r="A11" s="113"/>
      <c r="B11" s="803"/>
      <c r="C11" s="572"/>
      <c r="D11" s="121"/>
      <c r="E11" s="113"/>
      <c r="F11" s="230" t="s">
        <v>517</v>
      </c>
      <c r="G11" s="230" t="s">
        <v>517</v>
      </c>
      <c r="H11" s="117" t="s">
        <v>18</v>
      </c>
      <c r="I11" s="122" t="s">
        <v>850</v>
      </c>
      <c r="J11" s="565"/>
    </row>
    <row r="12" spans="1:10" ht="21.75" customHeight="1">
      <c r="A12" s="123"/>
      <c r="B12" s="804"/>
      <c r="C12" s="570"/>
      <c r="D12" s="126"/>
      <c r="E12" s="123"/>
      <c r="F12" s="230">
        <v>1647.8</v>
      </c>
      <c r="G12" s="230">
        <v>1647.8</v>
      </c>
      <c r="H12" s="128" t="s">
        <v>19</v>
      </c>
      <c r="I12" s="129"/>
      <c r="J12" s="566"/>
    </row>
    <row r="13" spans="1:10" ht="21.75" customHeight="1">
      <c r="A13" s="113">
        <v>3</v>
      </c>
      <c r="B13" s="802" t="s">
        <v>851</v>
      </c>
      <c r="C13" s="569">
        <v>18000</v>
      </c>
      <c r="D13" s="115">
        <v>18000</v>
      </c>
      <c r="E13" s="141" t="s">
        <v>20</v>
      </c>
      <c r="F13" s="165" t="s">
        <v>857</v>
      </c>
      <c r="G13" s="165" t="s">
        <v>857</v>
      </c>
      <c r="H13" s="143" t="s">
        <v>17</v>
      </c>
      <c r="I13" s="144" t="s">
        <v>582</v>
      </c>
      <c r="J13" s="212">
        <v>68059032613</v>
      </c>
    </row>
    <row r="14" spans="1:10" ht="21.75" customHeight="1">
      <c r="A14" s="113"/>
      <c r="B14" s="803"/>
      <c r="C14" s="569"/>
      <c r="D14" s="130"/>
      <c r="E14" s="113"/>
      <c r="F14" s="115">
        <v>18000</v>
      </c>
      <c r="G14" s="115">
        <v>18000</v>
      </c>
      <c r="H14" s="117" t="s">
        <v>18</v>
      </c>
      <c r="I14" s="122" t="s">
        <v>852</v>
      </c>
      <c r="J14" s="565"/>
    </row>
    <row r="15" spans="1:10" ht="21.75" customHeight="1">
      <c r="A15" s="123"/>
      <c r="B15" s="804"/>
      <c r="C15" s="573"/>
      <c r="D15" s="136"/>
      <c r="E15" s="123"/>
      <c r="F15" s="133"/>
      <c r="G15" s="133"/>
      <c r="H15" s="128" t="s">
        <v>19</v>
      </c>
      <c r="I15" s="129"/>
      <c r="J15" s="566"/>
    </row>
    <row r="16" spans="1:10" ht="21.75" customHeight="1">
      <c r="A16" s="113">
        <v>4</v>
      </c>
      <c r="B16" s="802" t="s">
        <v>853</v>
      </c>
      <c r="C16" s="569">
        <v>100000</v>
      </c>
      <c r="D16" s="115">
        <v>100000</v>
      </c>
      <c r="E16" s="113" t="s">
        <v>20</v>
      </c>
      <c r="F16" s="574" t="s">
        <v>855</v>
      </c>
      <c r="G16" s="574" t="s">
        <v>855</v>
      </c>
      <c r="H16" s="143" t="s">
        <v>17</v>
      </c>
      <c r="I16" s="144" t="s">
        <v>856</v>
      </c>
      <c r="J16" s="575">
        <v>68059086964</v>
      </c>
    </row>
    <row r="17" spans="1:11" ht="21.75" customHeight="1">
      <c r="A17" s="113"/>
      <c r="B17" s="803"/>
      <c r="C17" s="569"/>
      <c r="D17" s="130"/>
      <c r="E17" s="113"/>
      <c r="F17" s="115">
        <v>78538</v>
      </c>
      <c r="G17" s="115">
        <v>78538</v>
      </c>
      <c r="H17" s="117" t="s">
        <v>18</v>
      </c>
      <c r="I17" s="122" t="s">
        <v>852</v>
      </c>
      <c r="J17" s="565"/>
    </row>
    <row r="18" spans="1:11" ht="21.75" customHeight="1">
      <c r="A18" s="123"/>
      <c r="B18" s="804"/>
      <c r="C18" s="573"/>
      <c r="D18" s="136"/>
      <c r="E18" s="123"/>
      <c r="F18" s="155"/>
      <c r="G18" s="155"/>
      <c r="H18" s="128" t="s">
        <v>19</v>
      </c>
      <c r="I18" s="129"/>
      <c r="J18" s="566"/>
      <c r="K18" s="99" t="s">
        <v>96</v>
      </c>
    </row>
    <row r="19" spans="1:11" ht="21.75" customHeight="1">
      <c r="A19" s="113">
        <v>5</v>
      </c>
      <c r="B19" s="802" t="s">
        <v>861</v>
      </c>
      <c r="C19" s="567">
        <v>45500</v>
      </c>
      <c r="D19" s="142">
        <v>45500</v>
      </c>
      <c r="E19" s="141" t="s">
        <v>20</v>
      </c>
      <c r="F19" s="171" t="s">
        <v>862</v>
      </c>
      <c r="G19" s="171" t="s">
        <v>862</v>
      </c>
      <c r="H19" s="143" t="s">
        <v>17</v>
      </c>
      <c r="I19" s="144" t="s">
        <v>179</v>
      </c>
      <c r="J19" s="568">
        <v>68059020296</v>
      </c>
      <c r="K19" s="576" t="s">
        <v>1504</v>
      </c>
    </row>
    <row r="20" spans="1:11" ht="21.75" customHeight="1">
      <c r="A20" s="113"/>
      <c r="B20" s="803"/>
      <c r="C20" s="569"/>
      <c r="D20" s="130"/>
      <c r="E20" s="113"/>
      <c r="F20" s="115">
        <v>45200</v>
      </c>
      <c r="G20" s="115">
        <v>45200</v>
      </c>
      <c r="H20" s="117" t="s">
        <v>18</v>
      </c>
      <c r="I20" s="122" t="s">
        <v>863</v>
      </c>
      <c r="J20" s="565"/>
    </row>
    <row r="21" spans="1:11" ht="21.75" customHeight="1">
      <c r="A21" s="123"/>
      <c r="B21" s="804"/>
      <c r="C21" s="573"/>
      <c r="D21" s="126"/>
      <c r="E21" s="123"/>
      <c r="F21" s="137"/>
      <c r="G21" s="137"/>
      <c r="H21" s="128" t="s">
        <v>19</v>
      </c>
      <c r="I21" s="129"/>
      <c r="J21" s="566"/>
    </row>
    <row r="22" spans="1:11" ht="21.75" customHeight="1">
      <c r="A22" s="113">
        <v>6</v>
      </c>
      <c r="B22" s="802" t="s">
        <v>864</v>
      </c>
      <c r="C22" s="567">
        <v>7000</v>
      </c>
      <c r="D22" s="142">
        <v>7000</v>
      </c>
      <c r="E22" s="141" t="s">
        <v>20</v>
      </c>
      <c r="F22" s="159" t="s">
        <v>867</v>
      </c>
      <c r="G22" s="159" t="s">
        <v>867</v>
      </c>
      <c r="H22" s="143" t="s">
        <v>17</v>
      </c>
      <c r="I22" s="144" t="s">
        <v>865</v>
      </c>
      <c r="J22" s="568">
        <v>68059074253</v>
      </c>
    </row>
    <row r="23" spans="1:11" ht="21.75" customHeight="1">
      <c r="A23" s="113"/>
      <c r="B23" s="803"/>
      <c r="C23" s="569"/>
      <c r="D23" s="130"/>
      <c r="E23" s="113"/>
      <c r="F23" s="115" t="s">
        <v>89</v>
      </c>
      <c r="G23" s="115" t="s">
        <v>89</v>
      </c>
      <c r="H23" s="117" t="s">
        <v>18</v>
      </c>
      <c r="I23" s="122" t="s">
        <v>866</v>
      </c>
      <c r="J23" s="565"/>
    </row>
    <row r="24" spans="1:11" ht="21.75" customHeight="1">
      <c r="A24" s="123"/>
      <c r="B24" s="804"/>
      <c r="C24" s="573"/>
      <c r="D24" s="126"/>
      <c r="E24" s="123"/>
      <c r="F24" s="147">
        <v>6620</v>
      </c>
      <c r="G24" s="147">
        <v>6620</v>
      </c>
      <c r="H24" s="128" t="s">
        <v>19</v>
      </c>
      <c r="I24" s="129"/>
      <c r="J24" s="566"/>
    </row>
    <row r="25" spans="1:11" ht="21.75" customHeight="1">
      <c r="A25" s="279">
        <v>7</v>
      </c>
      <c r="B25" s="802" t="s">
        <v>868</v>
      </c>
      <c r="C25" s="577">
        <v>9000</v>
      </c>
      <c r="D25" s="142">
        <v>9000</v>
      </c>
      <c r="E25" s="141" t="s">
        <v>20</v>
      </c>
      <c r="F25" s="189" t="s">
        <v>870</v>
      </c>
      <c r="G25" s="189" t="s">
        <v>870</v>
      </c>
      <c r="H25" s="143" t="s">
        <v>17</v>
      </c>
      <c r="I25" s="144" t="s">
        <v>869</v>
      </c>
      <c r="J25" s="568">
        <v>68059079821</v>
      </c>
    </row>
    <row r="26" spans="1:11" ht="21.75" customHeight="1">
      <c r="A26" s="510"/>
      <c r="B26" s="803"/>
      <c r="C26" s="569"/>
      <c r="D26" s="130"/>
      <c r="E26" s="113"/>
      <c r="F26" s="145">
        <v>9000</v>
      </c>
      <c r="G26" s="115">
        <v>9000</v>
      </c>
      <c r="H26" s="117" t="s">
        <v>18</v>
      </c>
      <c r="I26" s="122" t="s">
        <v>866</v>
      </c>
      <c r="J26" s="565"/>
    </row>
    <row r="27" spans="1:11" ht="21.75" customHeight="1">
      <c r="A27" s="521"/>
      <c r="B27" s="804"/>
      <c r="C27" s="573"/>
      <c r="D27" s="126"/>
      <c r="E27" s="123"/>
      <c r="F27" s="137"/>
      <c r="G27" s="137"/>
      <c r="H27" s="128" t="s">
        <v>19</v>
      </c>
      <c r="I27" s="203"/>
      <c r="J27" s="566"/>
    </row>
    <row r="28" spans="1:11" ht="21.75" customHeight="1">
      <c r="A28" s="510">
        <v>8</v>
      </c>
      <c r="B28" s="802" t="s">
        <v>871</v>
      </c>
      <c r="C28" s="569">
        <v>20000</v>
      </c>
      <c r="D28" s="115">
        <v>20000</v>
      </c>
      <c r="E28" s="113" t="s">
        <v>20</v>
      </c>
      <c r="F28" s="170" t="s">
        <v>872</v>
      </c>
      <c r="G28" s="170" t="s">
        <v>872</v>
      </c>
      <c r="H28" s="143" t="s">
        <v>17</v>
      </c>
      <c r="I28" s="144" t="s">
        <v>584</v>
      </c>
      <c r="J28" s="532">
        <v>68059037909</v>
      </c>
    </row>
    <row r="29" spans="1:11" ht="21.75" customHeight="1">
      <c r="A29" s="510"/>
      <c r="B29" s="803"/>
      <c r="C29" s="569"/>
      <c r="D29" s="130"/>
      <c r="E29" s="113"/>
      <c r="F29" s="130" t="s">
        <v>873</v>
      </c>
      <c r="G29" s="130" t="s">
        <v>873</v>
      </c>
      <c r="H29" s="117" t="s">
        <v>18</v>
      </c>
      <c r="I29" s="122" t="s">
        <v>866</v>
      </c>
      <c r="J29" s="565"/>
    </row>
    <row r="30" spans="1:11" ht="21.75" customHeight="1">
      <c r="A30" s="521"/>
      <c r="B30" s="804"/>
      <c r="C30" s="578"/>
      <c r="D30" s="286"/>
      <c r="E30" s="287"/>
      <c r="F30" s="146">
        <v>17500</v>
      </c>
      <c r="G30" s="543">
        <v>17500</v>
      </c>
      <c r="H30" s="128" t="s">
        <v>19</v>
      </c>
      <c r="I30" s="203"/>
      <c r="J30" s="566"/>
    </row>
    <row r="31" spans="1:11" ht="21.75" customHeight="1">
      <c r="A31" s="113">
        <v>9</v>
      </c>
      <c r="B31" s="802" t="s">
        <v>874</v>
      </c>
      <c r="C31" s="567">
        <v>4000</v>
      </c>
      <c r="D31" s="142">
        <v>4000</v>
      </c>
      <c r="E31" s="141" t="s">
        <v>20</v>
      </c>
      <c r="F31" s="164" t="s">
        <v>110</v>
      </c>
      <c r="G31" s="164" t="s">
        <v>110</v>
      </c>
      <c r="H31" s="143" t="s">
        <v>17</v>
      </c>
      <c r="I31" s="144" t="s">
        <v>587</v>
      </c>
      <c r="J31" s="568">
        <v>68049166650</v>
      </c>
    </row>
    <row r="32" spans="1:11" ht="21.75" customHeight="1">
      <c r="A32" s="113"/>
      <c r="B32" s="803"/>
      <c r="C32" s="579"/>
      <c r="D32" s="169"/>
      <c r="E32" s="113"/>
      <c r="F32" s="130" t="s">
        <v>519</v>
      </c>
      <c r="G32" s="130" t="s">
        <v>519</v>
      </c>
      <c r="H32" s="117" t="s">
        <v>18</v>
      </c>
      <c r="I32" s="122" t="s">
        <v>875</v>
      </c>
      <c r="J32" s="565"/>
    </row>
    <row r="33" spans="1:11" ht="21.75" customHeight="1">
      <c r="A33" s="123"/>
      <c r="B33" s="804"/>
      <c r="C33" s="573"/>
      <c r="D33" s="126"/>
      <c r="E33" s="123"/>
      <c r="F33" s="147">
        <v>3500</v>
      </c>
      <c r="G33" s="135">
        <v>3500</v>
      </c>
      <c r="H33" s="128" t="s">
        <v>19</v>
      </c>
      <c r="I33" s="129"/>
      <c r="J33" s="566"/>
    </row>
    <row r="34" spans="1:11" ht="21.75" customHeight="1">
      <c r="A34" s="113">
        <v>10</v>
      </c>
      <c r="B34" s="802" t="s">
        <v>876</v>
      </c>
      <c r="C34" s="569">
        <v>82000</v>
      </c>
      <c r="D34" s="115">
        <v>82000</v>
      </c>
      <c r="E34" s="113" t="s">
        <v>20</v>
      </c>
      <c r="F34" s="164" t="s">
        <v>110</v>
      </c>
      <c r="G34" s="164" t="s">
        <v>110</v>
      </c>
      <c r="H34" s="143" t="s">
        <v>17</v>
      </c>
      <c r="I34" s="144" t="s">
        <v>596</v>
      </c>
      <c r="J34" s="568">
        <v>68059039264</v>
      </c>
    </row>
    <row r="35" spans="1:11" ht="21.75" customHeight="1">
      <c r="A35" s="113"/>
      <c r="B35" s="803"/>
      <c r="C35" s="569"/>
      <c r="D35" s="130"/>
      <c r="E35" s="113"/>
      <c r="F35" s="130" t="s">
        <v>877</v>
      </c>
      <c r="G35" s="130" t="s">
        <v>877</v>
      </c>
      <c r="H35" s="117" t="s">
        <v>18</v>
      </c>
      <c r="I35" s="122" t="s">
        <v>875</v>
      </c>
      <c r="J35" s="565"/>
    </row>
    <row r="36" spans="1:11" ht="21.75" customHeight="1">
      <c r="A36" s="123"/>
      <c r="B36" s="804"/>
      <c r="C36" s="573"/>
      <c r="D36" s="126"/>
      <c r="E36" s="123"/>
      <c r="F36" s="146">
        <v>81390</v>
      </c>
      <c r="G36" s="125">
        <v>81390</v>
      </c>
      <c r="H36" s="128" t="s">
        <v>19</v>
      </c>
      <c r="I36" s="129"/>
      <c r="J36" s="566"/>
    </row>
    <row r="37" spans="1:11" ht="21.75" customHeight="1">
      <c r="A37" s="113">
        <v>11</v>
      </c>
      <c r="B37" s="802" t="s">
        <v>878</v>
      </c>
      <c r="C37" s="567">
        <v>10000</v>
      </c>
      <c r="D37" s="142">
        <v>10000</v>
      </c>
      <c r="E37" s="141" t="s">
        <v>20</v>
      </c>
      <c r="F37" s="189" t="s">
        <v>870</v>
      </c>
      <c r="G37" s="189" t="s">
        <v>870</v>
      </c>
      <c r="H37" s="143" t="s">
        <v>17</v>
      </c>
      <c r="I37" s="144" t="s">
        <v>879</v>
      </c>
      <c r="J37" s="568">
        <v>68059155004</v>
      </c>
    </row>
    <row r="38" spans="1:11" ht="21.75" customHeight="1">
      <c r="A38" s="113"/>
      <c r="B38" s="803"/>
      <c r="C38" s="580"/>
      <c r="D38" s="175"/>
      <c r="E38" s="113"/>
      <c r="F38" s="115">
        <v>9500</v>
      </c>
      <c r="G38" s="115">
        <v>9500</v>
      </c>
      <c r="H38" s="117" t="s">
        <v>18</v>
      </c>
      <c r="I38" s="122" t="s">
        <v>875</v>
      </c>
      <c r="J38" s="565"/>
    </row>
    <row r="39" spans="1:11" ht="21.75" customHeight="1">
      <c r="A39" s="123"/>
      <c r="B39" s="804"/>
      <c r="C39" s="573"/>
      <c r="D39" s="126"/>
      <c r="E39" s="123"/>
      <c r="F39" s="135"/>
      <c r="G39" s="126"/>
      <c r="H39" s="128" t="s">
        <v>19</v>
      </c>
      <c r="I39" s="129"/>
      <c r="J39" s="566"/>
    </row>
    <row r="40" spans="1:11" ht="21.75" customHeight="1">
      <c r="A40" s="141">
        <v>12</v>
      </c>
      <c r="B40" s="802" t="s">
        <v>880</v>
      </c>
      <c r="C40" s="567">
        <v>500</v>
      </c>
      <c r="D40" s="142">
        <v>500</v>
      </c>
      <c r="E40" s="141" t="s">
        <v>20</v>
      </c>
      <c r="F40" s="164" t="s">
        <v>881</v>
      </c>
      <c r="G40" s="164" t="s">
        <v>881</v>
      </c>
      <c r="H40" s="143" t="s">
        <v>17</v>
      </c>
      <c r="I40" s="144" t="s">
        <v>882</v>
      </c>
      <c r="J40" s="581">
        <v>68059158443</v>
      </c>
    </row>
    <row r="41" spans="1:11" ht="21.75" customHeight="1">
      <c r="A41" s="113"/>
      <c r="B41" s="803"/>
      <c r="C41" s="579"/>
      <c r="D41" s="169"/>
      <c r="E41" s="113"/>
      <c r="F41" s="115">
        <v>406.6</v>
      </c>
      <c r="G41" s="115">
        <v>406.6</v>
      </c>
      <c r="H41" s="117" t="s">
        <v>18</v>
      </c>
      <c r="I41" s="122" t="s">
        <v>875</v>
      </c>
      <c r="J41" s="565"/>
    </row>
    <row r="42" spans="1:11" ht="21.75" customHeight="1">
      <c r="A42" s="123"/>
      <c r="B42" s="804"/>
      <c r="C42" s="573"/>
      <c r="D42" s="126"/>
      <c r="E42" s="123"/>
      <c r="F42" s="147"/>
      <c r="G42" s="125"/>
      <c r="H42" s="128" t="s">
        <v>19</v>
      </c>
      <c r="I42" s="129"/>
      <c r="J42" s="566"/>
    </row>
    <row r="43" spans="1:11" ht="21.75" customHeight="1">
      <c r="A43" s="141">
        <v>13</v>
      </c>
      <c r="B43" s="828" t="s">
        <v>934</v>
      </c>
      <c r="C43" s="582">
        <v>3909900</v>
      </c>
      <c r="D43" s="583">
        <v>4021087.78</v>
      </c>
      <c r="E43" s="584" t="s">
        <v>599</v>
      </c>
      <c r="F43" s="585" t="s">
        <v>936</v>
      </c>
      <c r="G43" s="586" t="s">
        <v>939</v>
      </c>
      <c r="H43" s="143" t="s">
        <v>17</v>
      </c>
      <c r="I43" s="144" t="s">
        <v>175</v>
      </c>
      <c r="J43" s="581">
        <v>68029445260</v>
      </c>
      <c r="K43" s="587" t="s">
        <v>1499</v>
      </c>
    </row>
    <row r="44" spans="1:11" ht="21.75" customHeight="1">
      <c r="A44" s="113"/>
      <c r="B44" s="829"/>
      <c r="C44" s="588"/>
      <c r="D44" s="589"/>
      <c r="E44" s="590"/>
      <c r="F44" s="591" t="s">
        <v>935</v>
      </c>
      <c r="G44" s="592">
        <v>3470000</v>
      </c>
      <c r="H44" s="117" t="s">
        <v>108</v>
      </c>
      <c r="I44" s="122" t="s">
        <v>875</v>
      </c>
      <c r="J44" s="565"/>
    </row>
    <row r="45" spans="1:11" ht="21.75" customHeight="1">
      <c r="A45" s="113"/>
      <c r="B45" s="829"/>
      <c r="C45" s="588"/>
      <c r="D45" s="589"/>
      <c r="E45" s="590"/>
      <c r="F45" s="592">
        <v>3777000</v>
      </c>
      <c r="G45" s="593"/>
      <c r="H45" s="273" t="s">
        <v>109</v>
      </c>
      <c r="I45" s="231"/>
      <c r="J45" s="565"/>
    </row>
    <row r="46" spans="1:11" ht="21.75" customHeight="1">
      <c r="A46" s="113"/>
      <c r="B46" s="829"/>
      <c r="C46" s="588"/>
      <c r="D46" s="589"/>
      <c r="E46" s="590"/>
      <c r="F46" s="591" t="s">
        <v>937</v>
      </c>
      <c r="G46" s="593"/>
      <c r="H46" s="117"/>
      <c r="I46" s="231"/>
      <c r="J46" s="565"/>
    </row>
    <row r="47" spans="1:11" ht="21.75" customHeight="1">
      <c r="A47" s="113"/>
      <c r="B47" s="829"/>
      <c r="C47" s="588"/>
      <c r="D47" s="589"/>
      <c r="E47" s="590"/>
      <c r="F47" s="591" t="s">
        <v>938</v>
      </c>
      <c r="G47" s="593"/>
      <c r="H47" s="117"/>
      <c r="I47" s="231"/>
      <c r="J47" s="565"/>
    </row>
    <row r="48" spans="1:11" ht="21.75" customHeight="1">
      <c r="A48" s="113"/>
      <c r="B48" s="829"/>
      <c r="C48" s="588"/>
      <c r="D48" s="589"/>
      <c r="E48" s="590"/>
      <c r="F48" s="591">
        <v>3500000</v>
      </c>
      <c r="G48" s="593"/>
      <c r="H48" s="117"/>
      <c r="I48" s="231"/>
      <c r="J48" s="565"/>
    </row>
    <row r="49" spans="1:10" ht="21.75" customHeight="1">
      <c r="A49" s="113"/>
      <c r="B49" s="829"/>
      <c r="C49" s="588"/>
      <c r="D49" s="589"/>
      <c r="E49" s="590"/>
      <c r="F49" s="594" t="s">
        <v>939</v>
      </c>
      <c r="G49" s="593"/>
      <c r="H49" s="117"/>
      <c r="I49" s="231"/>
      <c r="J49" s="565"/>
    </row>
    <row r="50" spans="1:10" ht="21.75" customHeight="1">
      <c r="A50" s="123"/>
      <c r="B50" s="830"/>
      <c r="C50" s="595"/>
      <c r="D50" s="596"/>
      <c r="E50" s="597"/>
      <c r="F50" s="598">
        <v>3470000</v>
      </c>
      <c r="G50" s="599"/>
      <c r="H50" s="128"/>
      <c r="I50" s="129"/>
      <c r="J50" s="566"/>
    </row>
    <row r="51" spans="1:10" ht="21.75" customHeight="1">
      <c r="A51" s="141">
        <v>14</v>
      </c>
      <c r="B51" s="802" t="s">
        <v>902</v>
      </c>
      <c r="C51" s="577">
        <v>10000</v>
      </c>
      <c r="D51" s="152">
        <v>10000</v>
      </c>
      <c r="E51" s="141" t="s">
        <v>20</v>
      </c>
      <c r="F51" s="173" t="s">
        <v>903</v>
      </c>
      <c r="G51" s="173" t="s">
        <v>903</v>
      </c>
      <c r="H51" s="143" t="s">
        <v>17</v>
      </c>
      <c r="I51" s="144" t="s">
        <v>607</v>
      </c>
      <c r="J51" s="568">
        <v>68059222721</v>
      </c>
    </row>
    <row r="52" spans="1:10" ht="21.75" customHeight="1">
      <c r="A52" s="113"/>
      <c r="B52" s="803"/>
      <c r="C52" s="579"/>
      <c r="D52" s="169"/>
      <c r="E52" s="113"/>
      <c r="F52" s="210" t="s">
        <v>904</v>
      </c>
      <c r="G52" s="210" t="s">
        <v>904</v>
      </c>
      <c r="H52" s="117" t="s">
        <v>18</v>
      </c>
      <c r="I52" s="122" t="s">
        <v>905</v>
      </c>
      <c r="J52" s="565"/>
    </row>
    <row r="53" spans="1:10" ht="21.75" customHeight="1">
      <c r="A53" s="113"/>
      <c r="B53" s="804"/>
      <c r="C53" s="573"/>
      <c r="D53" s="126"/>
      <c r="E53" s="123"/>
      <c r="F53" s="145">
        <v>7800</v>
      </c>
      <c r="G53" s="145">
        <v>7800</v>
      </c>
      <c r="H53" s="128" t="s">
        <v>19</v>
      </c>
      <c r="I53" s="129"/>
      <c r="J53" s="566"/>
    </row>
    <row r="54" spans="1:10" ht="21.75" customHeight="1">
      <c r="A54" s="141">
        <v>15</v>
      </c>
      <c r="B54" s="802" t="s">
        <v>883</v>
      </c>
      <c r="C54" s="577">
        <v>278900</v>
      </c>
      <c r="D54" s="142">
        <v>278900</v>
      </c>
      <c r="E54" s="141" t="s">
        <v>20</v>
      </c>
      <c r="F54" s="178" t="s">
        <v>884</v>
      </c>
      <c r="G54" s="178" t="s">
        <v>884</v>
      </c>
      <c r="H54" s="143" t="s">
        <v>17</v>
      </c>
      <c r="I54" s="144" t="s">
        <v>180</v>
      </c>
      <c r="J54" s="568">
        <v>68059202342</v>
      </c>
    </row>
    <row r="55" spans="1:10" ht="21.75" customHeight="1">
      <c r="A55" s="113"/>
      <c r="B55" s="803"/>
      <c r="C55" s="579"/>
      <c r="D55" s="169"/>
      <c r="E55" s="113"/>
      <c r="F55" s="145">
        <v>269260</v>
      </c>
      <c r="G55" s="115">
        <v>269260</v>
      </c>
      <c r="H55" s="117" t="s">
        <v>18</v>
      </c>
      <c r="I55" s="122" t="s">
        <v>885</v>
      </c>
      <c r="J55" s="565"/>
    </row>
    <row r="56" spans="1:10" ht="21.75" customHeight="1">
      <c r="A56" s="123"/>
      <c r="B56" s="804"/>
      <c r="C56" s="573"/>
      <c r="D56" s="126"/>
      <c r="E56" s="123"/>
      <c r="F56" s="147"/>
      <c r="G56" s="125"/>
      <c r="H56" s="128" t="s">
        <v>19</v>
      </c>
      <c r="I56" s="129"/>
      <c r="J56" s="566"/>
    </row>
    <row r="57" spans="1:10" ht="21.75" customHeight="1">
      <c r="A57" s="141">
        <v>16</v>
      </c>
      <c r="B57" s="802" t="s">
        <v>574</v>
      </c>
      <c r="C57" s="567">
        <v>300000</v>
      </c>
      <c r="D57" s="142">
        <v>300000</v>
      </c>
      <c r="E57" s="113" t="s">
        <v>20</v>
      </c>
      <c r="F57" s="131" t="s">
        <v>22</v>
      </c>
      <c r="G57" s="134" t="str">
        <f>F57</f>
        <v>หจก.สาธิตและพิทยา</v>
      </c>
      <c r="H57" s="143" t="s">
        <v>17</v>
      </c>
      <c r="I57" s="144" t="s">
        <v>610</v>
      </c>
      <c r="J57" s="600" t="s">
        <v>886</v>
      </c>
    </row>
    <row r="58" spans="1:10" ht="21.75" customHeight="1">
      <c r="A58" s="113"/>
      <c r="B58" s="803"/>
      <c r="C58" s="569"/>
      <c r="D58" s="130"/>
      <c r="E58" s="113"/>
      <c r="F58" s="169">
        <v>300000</v>
      </c>
      <c r="G58" s="169">
        <v>300000</v>
      </c>
      <c r="H58" s="117" t="s">
        <v>18</v>
      </c>
      <c r="I58" s="122" t="s">
        <v>885</v>
      </c>
      <c r="J58" s="565"/>
    </row>
    <row r="59" spans="1:10" ht="21.75" customHeight="1">
      <c r="A59" s="113"/>
      <c r="B59" s="804"/>
      <c r="C59" s="573"/>
      <c r="D59" s="136"/>
      <c r="E59" s="123"/>
      <c r="F59" s="155"/>
      <c r="G59" s="155"/>
      <c r="H59" s="128" t="s">
        <v>19</v>
      </c>
      <c r="I59" s="129"/>
      <c r="J59" s="566"/>
    </row>
    <row r="60" spans="1:10" ht="21.75" customHeight="1">
      <c r="A60" s="141">
        <v>17</v>
      </c>
      <c r="B60" s="802" t="s">
        <v>887</v>
      </c>
      <c r="C60" s="567">
        <v>30000</v>
      </c>
      <c r="D60" s="142">
        <v>30000</v>
      </c>
      <c r="E60" s="141" t="s">
        <v>20</v>
      </c>
      <c r="F60" s="151" t="s">
        <v>870</v>
      </c>
      <c r="G60" s="151" t="s">
        <v>870</v>
      </c>
      <c r="H60" s="143" t="s">
        <v>17</v>
      </c>
      <c r="I60" s="144" t="s">
        <v>893</v>
      </c>
      <c r="J60" s="601" t="s">
        <v>889</v>
      </c>
    </row>
    <row r="61" spans="1:10" ht="21.75" customHeight="1">
      <c r="A61" s="113"/>
      <c r="B61" s="803"/>
      <c r="C61" s="569"/>
      <c r="D61" s="130"/>
      <c r="E61" s="113"/>
      <c r="F61" s="115">
        <v>28600</v>
      </c>
      <c r="G61" s="115">
        <v>28600</v>
      </c>
      <c r="H61" s="117" t="s">
        <v>18</v>
      </c>
      <c r="I61" s="122" t="s">
        <v>888</v>
      </c>
      <c r="J61" s="565"/>
    </row>
    <row r="62" spans="1:10" ht="21.75" customHeight="1">
      <c r="A62" s="123"/>
      <c r="B62" s="804"/>
      <c r="C62" s="573"/>
      <c r="D62" s="136"/>
      <c r="E62" s="123"/>
      <c r="F62" s="167"/>
      <c r="G62" s="167"/>
      <c r="H62" s="128" t="s">
        <v>19</v>
      </c>
      <c r="I62" s="129"/>
      <c r="J62" s="566"/>
    </row>
    <row r="63" spans="1:10" ht="21.75" customHeight="1">
      <c r="A63" s="141">
        <v>18</v>
      </c>
      <c r="B63" s="802" t="s">
        <v>932</v>
      </c>
      <c r="C63" s="577">
        <v>3000</v>
      </c>
      <c r="D63" s="142">
        <v>3000</v>
      </c>
      <c r="E63" s="141" t="s">
        <v>20</v>
      </c>
      <c r="F63" s="116" t="s">
        <v>110</v>
      </c>
      <c r="G63" s="116" t="s">
        <v>110</v>
      </c>
      <c r="H63" s="143" t="s">
        <v>17</v>
      </c>
      <c r="I63" s="144" t="s">
        <v>612</v>
      </c>
      <c r="J63" s="532">
        <v>68059284375</v>
      </c>
    </row>
    <row r="64" spans="1:10" ht="21.75" customHeight="1">
      <c r="A64" s="113"/>
      <c r="B64" s="803"/>
      <c r="C64" s="602"/>
      <c r="D64" s="130"/>
      <c r="E64" s="113"/>
      <c r="F64" s="145" t="s">
        <v>517</v>
      </c>
      <c r="G64" s="145" t="s">
        <v>517</v>
      </c>
      <c r="H64" s="117" t="s">
        <v>18</v>
      </c>
      <c r="I64" s="122" t="s">
        <v>888</v>
      </c>
      <c r="J64" s="565"/>
    </row>
    <row r="65" spans="1:10" ht="21.75" customHeight="1">
      <c r="A65" s="123"/>
      <c r="B65" s="804"/>
      <c r="C65" s="573"/>
      <c r="D65" s="126"/>
      <c r="E65" s="123"/>
      <c r="F65" s="147">
        <v>2990.65</v>
      </c>
      <c r="G65" s="125">
        <v>2990.65</v>
      </c>
      <c r="H65" s="128" t="s">
        <v>19</v>
      </c>
      <c r="I65" s="129"/>
      <c r="J65" s="566"/>
    </row>
    <row r="66" spans="1:10" ht="21.75" customHeight="1">
      <c r="A66" s="141">
        <v>19</v>
      </c>
      <c r="B66" s="802" t="s">
        <v>890</v>
      </c>
      <c r="C66" s="577">
        <v>1605</v>
      </c>
      <c r="D66" s="142">
        <v>1605</v>
      </c>
      <c r="E66" s="141" t="s">
        <v>20</v>
      </c>
      <c r="F66" s="116" t="s">
        <v>111</v>
      </c>
      <c r="G66" s="544" t="s">
        <v>111</v>
      </c>
      <c r="H66" s="143" t="s">
        <v>17</v>
      </c>
      <c r="I66" s="144" t="s">
        <v>628</v>
      </c>
      <c r="J66" s="568">
        <v>68059191100</v>
      </c>
    </row>
    <row r="67" spans="1:10" ht="21.75" customHeight="1">
      <c r="A67" s="113"/>
      <c r="B67" s="803"/>
      <c r="C67" s="569"/>
      <c r="D67" s="162"/>
      <c r="E67" s="113"/>
      <c r="F67" s="545" t="s">
        <v>157</v>
      </c>
      <c r="G67" s="335" t="s">
        <v>157</v>
      </c>
      <c r="H67" s="117" t="s">
        <v>18</v>
      </c>
      <c r="I67" s="122" t="s">
        <v>891</v>
      </c>
      <c r="J67" s="565"/>
    </row>
    <row r="68" spans="1:10" ht="21.75" customHeight="1">
      <c r="A68" s="123"/>
      <c r="B68" s="804"/>
      <c r="C68" s="573"/>
      <c r="D68" s="136"/>
      <c r="E68" s="123"/>
      <c r="F68" s="546">
        <v>1605</v>
      </c>
      <c r="G68" s="335">
        <v>1605</v>
      </c>
      <c r="H68" s="128" t="s">
        <v>19</v>
      </c>
      <c r="I68" s="129"/>
      <c r="J68" s="566"/>
    </row>
    <row r="69" spans="1:10" ht="21.75" customHeight="1">
      <c r="A69" s="141">
        <v>20</v>
      </c>
      <c r="B69" s="802" t="s">
        <v>565</v>
      </c>
      <c r="C69" s="577">
        <v>2000</v>
      </c>
      <c r="D69" s="152">
        <v>2000</v>
      </c>
      <c r="E69" s="141" t="s">
        <v>20</v>
      </c>
      <c r="F69" s="151" t="s">
        <v>894</v>
      </c>
      <c r="G69" s="151" t="s">
        <v>894</v>
      </c>
      <c r="H69" s="143" t="s">
        <v>17</v>
      </c>
      <c r="I69" s="144" t="s">
        <v>892</v>
      </c>
      <c r="J69" s="568">
        <v>68059328161</v>
      </c>
    </row>
    <row r="70" spans="1:10" ht="21.75" customHeight="1">
      <c r="A70" s="113"/>
      <c r="B70" s="803"/>
      <c r="C70" s="602"/>
      <c r="D70" s="130"/>
      <c r="E70" s="113"/>
      <c r="F70" s="206" t="s">
        <v>895</v>
      </c>
      <c r="G70" s="206" t="s">
        <v>895</v>
      </c>
      <c r="H70" s="117" t="s">
        <v>18</v>
      </c>
      <c r="I70" s="122" t="s">
        <v>891</v>
      </c>
      <c r="J70" s="565"/>
    </row>
    <row r="71" spans="1:10" ht="21.75" customHeight="1">
      <c r="A71" s="123"/>
      <c r="B71" s="804"/>
      <c r="C71" s="573"/>
      <c r="D71" s="136"/>
      <c r="E71" s="123"/>
      <c r="F71" s="335">
        <v>1550</v>
      </c>
      <c r="G71" s="335">
        <v>1550</v>
      </c>
      <c r="H71" s="128" t="s">
        <v>19</v>
      </c>
      <c r="I71" s="129"/>
      <c r="J71" s="566"/>
    </row>
    <row r="72" spans="1:10" ht="21.75" customHeight="1">
      <c r="A72" s="141">
        <v>21</v>
      </c>
      <c r="B72" s="802" t="s">
        <v>896</v>
      </c>
      <c r="C72" s="569">
        <v>1000</v>
      </c>
      <c r="D72" s="115">
        <v>1000</v>
      </c>
      <c r="E72" s="141" t="s">
        <v>20</v>
      </c>
      <c r="F72" s="151" t="s">
        <v>473</v>
      </c>
      <c r="G72" s="151" t="s">
        <v>473</v>
      </c>
      <c r="H72" s="143" t="s">
        <v>17</v>
      </c>
      <c r="I72" s="144" t="s">
        <v>897</v>
      </c>
      <c r="J72" s="532">
        <v>68059335281</v>
      </c>
    </row>
    <row r="73" spans="1:10" ht="21.75" customHeight="1">
      <c r="A73" s="113"/>
      <c r="B73" s="803"/>
      <c r="C73" s="602"/>
      <c r="D73" s="130"/>
      <c r="E73" s="113"/>
      <c r="F73" s="335">
        <v>946.95</v>
      </c>
      <c r="G73" s="335">
        <v>946.95</v>
      </c>
      <c r="H73" s="117" t="s">
        <v>18</v>
      </c>
      <c r="I73" s="122" t="s">
        <v>891</v>
      </c>
      <c r="J73" s="565"/>
    </row>
    <row r="74" spans="1:10" ht="21.75" customHeight="1">
      <c r="A74" s="123"/>
      <c r="B74" s="804"/>
      <c r="C74" s="573"/>
      <c r="D74" s="126"/>
      <c r="E74" s="123"/>
      <c r="F74" s="546"/>
      <c r="G74" s="547"/>
      <c r="H74" s="128" t="s">
        <v>19</v>
      </c>
      <c r="I74" s="129"/>
      <c r="J74" s="566"/>
    </row>
    <row r="75" spans="1:10" ht="21.75" customHeight="1">
      <c r="A75" s="141">
        <v>22</v>
      </c>
      <c r="B75" s="802" t="s">
        <v>898</v>
      </c>
      <c r="C75" s="577">
        <v>2200</v>
      </c>
      <c r="D75" s="142">
        <v>2200</v>
      </c>
      <c r="E75" s="141" t="s">
        <v>20</v>
      </c>
      <c r="F75" s="194" t="s">
        <v>899</v>
      </c>
      <c r="G75" s="181" t="s">
        <v>899</v>
      </c>
      <c r="H75" s="143" t="s">
        <v>17</v>
      </c>
      <c r="I75" s="144" t="s">
        <v>901</v>
      </c>
      <c r="J75" s="532">
        <v>68059339430</v>
      </c>
    </row>
    <row r="76" spans="1:10" ht="21.75" customHeight="1">
      <c r="A76" s="113"/>
      <c r="B76" s="803"/>
      <c r="C76" s="602"/>
      <c r="D76" s="130"/>
      <c r="E76" s="113"/>
      <c r="F76" s="603" t="s">
        <v>900</v>
      </c>
      <c r="G76" s="603" t="s">
        <v>900</v>
      </c>
      <c r="H76" s="117" t="s">
        <v>18</v>
      </c>
      <c r="I76" s="122" t="s">
        <v>891</v>
      </c>
      <c r="J76" s="565"/>
    </row>
    <row r="77" spans="1:10" ht="21.75" customHeight="1">
      <c r="A77" s="113"/>
      <c r="B77" s="804"/>
      <c r="C77" s="604"/>
      <c r="D77" s="168"/>
      <c r="E77" s="123"/>
      <c r="F77" s="147">
        <v>2200</v>
      </c>
      <c r="G77" s="147">
        <v>2200</v>
      </c>
      <c r="H77" s="128" t="s">
        <v>19</v>
      </c>
      <c r="I77" s="129"/>
      <c r="J77" s="566"/>
    </row>
    <row r="78" spans="1:10" ht="21.75" customHeight="1">
      <c r="A78" s="141">
        <v>23</v>
      </c>
      <c r="B78" s="802" t="s">
        <v>907</v>
      </c>
      <c r="C78" s="577">
        <v>120000</v>
      </c>
      <c r="D78" s="142">
        <v>120000</v>
      </c>
      <c r="E78" s="141" t="s">
        <v>20</v>
      </c>
      <c r="F78" s="151" t="s">
        <v>110</v>
      </c>
      <c r="G78" s="151" t="s">
        <v>110</v>
      </c>
      <c r="H78" s="143" t="s">
        <v>17</v>
      </c>
      <c r="I78" s="144" t="s">
        <v>631</v>
      </c>
      <c r="J78" s="532">
        <v>68059352459</v>
      </c>
    </row>
    <row r="79" spans="1:10" ht="21.75" customHeight="1">
      <c r="A79" s="113"/>
      <c r="B79" s="803"/>
      <c r="C79" s="602"/>
      <c r="D79" s="130"/>
      <c r="E79" s="113"/>
      <c r="F79" s="206" t="s">
        <v>517</v>
      </c>
      <c r="G79" s="206" t="s">
        <v>517</v>
      </c>
      <c r="H79" s="117" t="s">
        <v>18</v>
      </c>
      <c r="I79" s="122" t="s">
        <v>906</v>
      </c>
      <c r="J79" s="565"/>
    </row>
    <row r="80" spans="1:10" ht="21.75" customHeight="1">
      <c r="A80" s="123"/>
      <c r="B80" s="804"/>
      <c r="C80" s="605"/>
      <c r="D80" s="133"/>
      <c r="E80" s="123"/>
      <c r="F80" s="550">
        <v>113362.22</v>
      </c>
      <c r="G80" s="550">
        <v>113362.22</v>
      </c>
      <c r="H80" s="128" t="s">
        <v>19</v>
      </c>
      <c r="I80" s="129"/>
      <c r="J80" s="565"/>
    </row>
    <row r="81" spans="1:10" ht="21.75" customHeight="1">
      <c r="A81" s="141">
        <v>24</v>
      </c>
      <c r="B81" s="802" t="s">
        <v>908</v>
      </c>
      <c r="C81" s="577">
        <v>11000</v>
      </c>
      <c r="D81" s="142">
        <v>11000</v>
      </c>
      <c r="E81" s="141" t="s">
        <v>20</v>
      </c>
      <c r="F81" s="192" t="s">
        <v>909</v>
      </c>
      <c r="G81" s="192" t="s">
        <v>909</v>
      </c>
      <c r="H81" s="143" t="s">
        <v>17</v>
      </c>
      <c r="I81" s="144" t="s">
        <v>635</v>
      </c>
      <c r="J81" s="532">
        <v>68059306444</v>
      </c>
    </row>
    <row r="82" spans="1:10" ht="21.75" customHeight="1">
      <c r="A82" s="113"/>
      <c r="B82" s="803"/>
      <c r="C82" s="569"/>
      <c r="D82" s="121"/>
      <c r="E82" s="113"/>
      <c r="F82" s="145">
        <v>11000</v>
      </c>
      <c r="G82" s="145">
        <v>11000</v>
      </c>
      <c r="H82" s="117" t="s">
        <v>18</v>
      </c>
      <c r="I82" s="122" t="s">
        <v>910</v>
      </c>
      <c r="J82" s="565"/>
    </row>
    <row r="83" spans="1:10" ht="21.75" customHeight="1">
      <c r="A83" s="123"/>
      <c r="B83" s="804"/>
      <c r="C83" s="604"/>
      <c r="D83" s="168"/>
      <c r="E83" s="123"/>
      <c r="F83" s="127"/>
      <c r="G83" s="127"/>
      <c r="H83" s="128" t="s">
        <v>19</v>
      </c>
      <c r="I83" s="129"/>
      <c r="J83" s="566"/>
    </row>
    <row r="84" spans="1:10" ht="21.75" customHeight="1">
      <c r="A84" s="141">
        <v>25</v>
      </c>
      <c r="B84" s="802" t="s">
        <v>911</v>
      </c>
      <c r="C84" s="577">
        <v>7000</v>
      </c>
      <c r="D84" s="142">
        <v>7000</v>
      </c>
      <c r="E84" s="141" t="s">
        <v>20</v>
      </c>
      <c r="F84" s="131" t="s">
        <v>624</v>
      </c>
      <c r="G84" s="131" t="s">
        <v>624</v>
      </c>
      <c r="H84" s="143" t="s">
        <v>17</v>
      </c>
      <c r="I84" s="144" t="s">
        <v>638</v>
      </c>
      <c r="J84" s="568">
        <v>68059464118</v>
      </c>
    </row>
    <row r="85" spans="1:10" ht="21.75" customHeight="1">
      <c r="A85" s="113"/>
      <c r="B85" s="803"/>
      <c r="C85" s="569"/>
      <c r="D85" s="121"/>
      <c r="E85" s="113"/>
      <c r="F85" s="145">
        <v>6050</v>
      </c>
      <c r="G85" s="115">
        <v>6050</v>
      </c>
      <c r="H85" s="117" t="s">
        <v>18</v>
      </c>
      <c r="I85" s="122" t="s">
        <v>912</v>
      </c>
      <c r="J85" s="565"/>
    </row>
    <row r="86" spans="1:10" ht="21.75" customHeight="1">
      <c r="A86" s="123"/>
      <c r="B86" s="804"/>
      <c r="C86" s="604"/>
      <c r="D86" s="168"/>
      <c r="E86" s="123"/>
      <c r="F86" s="357"/>
      <c r="G86" s="357"/>
      <c r="H86" s="128" t="s">
        <v>19</v>
      </c>
      <c r="I86" s="129"/>
      <c r="J86" s="566"/>
    </row>
    <row r="87" spans="1:10" ht="21.75" customHeight="1">
      <c r="A87" s="141">
        <v>26</v>
      </c>
      <c r="B87" s="802" t="s">
        <v>913</v>
      </c>
      <c r="C87" s="567">
        <v>39800</v>
      </c>
      <c r="D87" s="142">
        <v>39800</v>
      </c>
      <c r="E87" s="141" t="s">
        <v>20</v>
      </c>
      <c r="F87" s="173" t="s">
        <v>541</v>
      </c>
      <c r="G87" s="173" t="s">
        <v>541</v>
      </c>
      <c r="H87" s="143" t="s">
        <v>17</v>
      </c>
      <c r="I87" s="144" t="s">
        <v>182</v>
      </c>
      <c r="J87" s="532">
        <v>68059366606</v>
      </c>
    </row>
    <row r="88" spans="1:10" ht="21.75" customHeight="1">
      <c r="A88" s="113"/>
      <c r="B88" s="803"/>
      <c r="C88" s="606"/>
      <c r="D88" s="184"/>
      <c r="E88" s="113"/>
      <c r="F88" s="115">
        <v>39600</v>
      </c>
      <c r="G88" s="115">
        <v>39600</v>
      </c>
      <c r="H88" s="117" t="s">
        <v>18</v>
      </c>
      <c r="I88" s="122" t="s">
        <v>912</v>
      </c>
      <c r="J88" s="565"/>
    </row>
    <row r="89" spans="1:10" ht="21.75" customHeight="1">
      <c r="A89" s="123"/>
      <c r="B89" s="804"/>
      <c r="C89" s="573"/>
      <c r="D89" s="126"/>
      <c r="E89" s="123"/>
      <c r="F89" s="135"/>
      <c r="G89" s="135"/>
      <c r="H89" s="128" t="s">
        <v>19</v>
      </c>
      <c r="I89" s="129"/>
      <c r="J89" s="566"/>
    </row>
    <row r="90" spans="1:10" ht="21.75" customHeight="1">
      <c r="A90" s="141">
        <v>27</v>
      </c>
      <c r="B90" s="822" t="s">
        <v>914</v>
      </c>
      <c r="C90" s="607">
        <v>874981.8</v>
      </c>
      <c r="D90" s="608" t="s">
        <v>916</v>
      </c>
      <c r="E90" s="141" t="s">
        <v>20</v>
      </c>
      <c r="F90" s="609" t="s">
        <v>915</v>
      </c>
      <c r="G90" s="609" t="s">
        <v>915</v>
      </c>
      <c r="H90" s="143" t="s">
        <v>17</v>
      </c>
      <c r="I90" s="144" t="s">
        <v>183</v>
      </c>
      <c r="J90" s="610">
        <v>68059459792</v>
      </c>
    </row>
    <row r="91" spans="1:10" ht="21.75" customHeight="1">
      <c r="A91" s="113"/>
      <c r="B91" s="823"/>
      <c r="C91" s="569"/>
      <c r="D91" s="130"/>
      <c r="E91" s="113"/>
      <c r="F91" s="611" t="s">
        <v>138</v>
      </c>
      <c r="G91" s="611" t="s">
        <v>138</v>
      </c>
      <c r="H91" s="117" t="s">
        <v>18</v>
      </c>
      <c r="I91" s="122" t="s">
        <v>912</v>
      </c>
      <c r="J91" s="565"/>
    </row>
    <row r="92" spans="1:10" ht="21.75" customHeight="1">
      <c r="A92" s="123"/>
      <c r="B92" s="824"/>
      <c r="C92" s="573"/>
      <c r="D92" s="126"/>
      <c r="E92" s="123"/>
      <c r="F92" s="135">
        <v>774881.8</v>
      </c>
      <c r="G92" s="135">
        <v>774881.8</v>
      </c>
      <c r="H92" s="128" t="s">
        <v>19</v>
      </c>
      <c r="I92" s="129"/>
      <c r="J92" s="566"/>
    </row>
    <row r="93" spans="1:10" ht="21.75" customHeight="1">
      <c r="A93" s="141">
        <v>28</v>
      </c>
      <c r="B93" s="802" t="s">
        <v>669</v>
      </c>
      <c r="C93" s="569">
        <v>6000</v>
      </c>
      <c r="D93" s="115">
        <v>6000</v>
      </c>
      <c r="E93" s="113" t="s">
        <v>20</v>
      </c>
      <c r="F93" s="190" t="s">
        <v>917</v>
      </c>
      <c r="G93" s="190" t="s">
        <v>917</v>
      </c>
      <c r="H93" s="143" t="s">
        <v>17</v>
      </c>
      <c r="I93" s="144" t="s">
        <v>650</v>
      </c>
      <c r="J93" s="568">
        <v>68059493610</v>
      </c>
    </row>
    <row r="94" spans="1:10" ht="21.75" customHeight="1">
      <c r="A94" s="113"/>
      <c r="B94" s="803"/>
      <c r="C94" s="569"/>
      <c r="D94" s="121"/>
      <c r="E94" s="113"/>
      <c r="F94" s="130" t="s">
        <v>671</v>
      </c>
      <c r="G94" s="130" t="s">
        <v>671</v>
      </c>
      <c r="H94" s="117" t="s">
        <v>18</v>
      </c>
      <c r="I94" s="122" t="s">
        <v>918</v>
      </c>
      <c r="J94" s="565"/>
    </row>
    <row r="95" spans="1:10" ht="21.75" customHeight="1">
      <c r="A95" s="113"/>
      <c r="B95" s="804"/>
      <c r="C95" s="612"/>
      <c r="D95" s="187"/>
      <c r="E95" s="123"/>
      <c r="F95" s="188">
        <v>6000</v>
      </c>
      <c r="G95" s="188">
        <v>6000</v>
      </c>
      <c r="H95" s="128" t="s">
        <v>19</v>
      </c>
      <c r="I95" s="129"/>
      <c r="J95" s="566"/>
    </row>
    <row r="96" spans="1:10" ht="21.75" customHeight="1">
      <c r="A96" s="141">
        <v>29</v>
      </c>
      <c r="B96" s="802" t="s">
        <v>880</v>
      </c>
      <c r="C96" s="567">
        <v>4000</v>
      </c>
      <c r="D96" s="142">
        <v>4000</v>
      </c>
      <c r="E96" s="141" t="s">
        <v>20</v>
      </c>
      <c r="F96" s="164" t="s">
        <v>919</v>
      </c>
      <c r="G96" s="164" t="s">
        <v>919</v>
      </c>
      <c r="H96" s="143" t="s">
        <v>17</v>
      </c>
      <c r="I96" s="144" t="s">
        <v>920</v>
      </c>
      <c r="J96" s="581">
        <v>68059508041</v>
      </c>
    </row>
    <row r="97" spans="1:10" ht="21.75" customHeight="1">
      <c r="A97" s="113"/>
      <c r="B97" s="803"/>
      <c r="C97" s="569"/>
      <c r="D97" s="130"/>
      <c r="E97" s="113"/>
      <c r="F97" s="115">
        <v>3700</v>
      </c>
      <c r="G97" s="115">
        <v>3700</v>
      </c>
      <c r="H97" s="117" t="s">
        <v>18</v>
      </c>
      <c r="I97" s="122" t="s">
        <v>921</v>
      </c>
      <c r="J97" s="565"/>
    </row>
    <row r="98" spans="1:10" ht="21.75" customHeight="1">
      <c r="A98" s="123"/>
      <c r="B98" s="804"/>
      <c r="C98" s="573"/>
      <c r="D98" s="126"/>
      <c r="E98" s="123"/>
      <c r="F98" s="147"/>
      <c r="G98" s="135"/>
      <c r="H98" s="128" t="s">
        <v>19</v>
      </c>
      <c r="I98" s="129"/>
      <c r="J98" s="566"/>
    </row>
    <row r="99" spans="1:10">
      <c r="A99" s="141">
        <v>30</v>
      </c>
      <c r="B99" s="802" t="s">
        <v>922</v>
      </c>
      <c r="C99" s="567">
        <v>28000</v>
      </c>
      <c r="D99" s="142">
        <v>28000</v>
      </c>
      <c r="E99" s="141" t="s">
        <v>20</v>
      </c>
      <c r="F99" s="164" t="s">
        <v>142</v>
      </c>
      <c r="G99" s="164" t="s">
        <v>142</v>
      </c>
      <c r="H99" s="143" t="s">
        <v>17</v>
      </c>
      <c r="I99" s="144" t="s">
        <v>923</v>
      </c>
      <c r="J99" s="532">
        <v>68059518838</v>
      </c>
    </row>
    <row r="100" spans="1:10">
      <c r="A100" s="113"/>
      <c r="B100" s="803"/>
      <c r="C100" s="569"/>
      <c r="D100" s="130"/>
      <c r="E100" s="113"/>
      <c r="F100" s="115">
        <v>28000</v>
      </c>
      <c r="G100" s="115">
        <v>28000</v>
      </c>
      <c r="H100" s="117" t="s">
        <v>18</v>
      </c>
      <c r="I100" s="122" t="s">
        <v>921</v>
      </c>
      <c r="J100" s="565"/>
    </row>
    <row r="101" spans="1:10">
      <c r="A101" s="123"/>
      <c r="B101" s="804"/>
      <c r="C101" s="612"/>
      <c r="D101" s="187"/>
      <c r="E101" s="123"/>
      <c r="F101" s="188"/>
      <c r="G101" s="188"/>
      <c r="H101" s="128" t="s">
        <v>19</v>
      </c>
      <c r="I101" s="129"/>
      <c r="J101" s="566"/>
    </row>
    <row r="102" spans="1:10">
      <c r="A102" s="141">
        <v>31</v>
      </c>
      <c r="B102" s="802" t="s">
        <v>924</v>
      </c>
      <c r="C102" s="567">
        <v>5000</v>
      </c>
      <c r="D102" s="142">
        <v>5000</v>
      </c>
      <c r="E102" s="141" t="s">
        <v>20</v>
      </c>
      <c r="F102" s="164" t="s">
        <v>473</v>
      </c>
      <c r="G102" s="172" t="s">
        <v>473</v>
      </c>
      <c r="H102" s="143" t="s">
        <v>17</v>
      </c>
      <c r="I102" s="144" t="s">
        <v>925</v>
      </c>
      <c r="J102" s="532">
        <v>68059523072</v>
      </c>
    </row>
    <row r="103" spans="1:10">
      <c r="A103" s="113"/>
      <c r="B103" s="803"/>
      <c r="C103" s="569"/>
      <c r="D103" s="130"/>
      <c r="E103" s="113"/>
      <c r="F103" s="145">
        <v>4092.75</v>
      </c>
      <c r="G103" s="115">
        <v>4092.75</v>
      </c>
      <c r="H103" s="117" t="s">
        <v>18</v>
      </c>
      <c r="I103" s="122" t="s">
        <v>921</v>
      </c>
      <c r="J103" s="565"/>
    </row>
    <row r="104" spans="1:10">
      <c r="A104" s="123"/>
      <c r="B104" s="804"/>
      <c r="C104" s="612"/>
      <c r="D104" s="187"/>
      <c r="E104" s="123"/>
      <c r="F104" s="188"/>
      <c r="G104" s="188"/>
      <c r="H104" s="128" t="s">
        <v>19</v>
      </c>
      <c r="I104" s="129"/>
      <c r="J104" s="566"/>
    </row>
    <row r="105" spans="1:10">
      <c r="A105" s="141">
        <v>32</v>
      </c>
      <c r="B105" s="802" t="s">
        <v>926</v>
      </c>
      <c r="C105" s="602">
        <v>21000</v>
      </c>
      <c r="D105" s="145">
        <v>21000</v>
      </c>
      <c r="E105" s="141" t="s">
        <v>20</v>
      </c>
      <c r="F105" s="151" t="s">
        <v>929</v>
      </c>
      <c r="G105" s="151" t="s">
        <v>929</v>
      </c>
      <c r="H105" s="143" t="s">
        <v>17</v>
      </c>
      <c r="I105" s="144" t="s">
        <v>927</v>
      </c>
      <c r="J105" s="532">
        <v>68059506008</v>
      </c>
    </row>
    <row r="106" spans="1:10">
      <c r="A106" s="113"/>
      <c r="B106" s="803"/>
      <c r="C106" s="602"/>
      <c r="D106" s="491"/>
      <c r="E106" s="113"/>
      <c r="F106" s="115">
        <v>20300</v>
      </c>
      <c r="G106" s="115">
        <v>20300</v>
      </c>
      <c r="H106" s="117" t="s">
        <v>18</v>
      </c>
      <c r="I106" s="122" t="s">
        <v>928</v>
      </c>
      <c r="J106" s="565"/>
    </row>
    <row r="107" spans="1:10">
      <c r="A107" s="123"/>
      <c r="B107" s="804"/>
      <c r="C107" s="573"/>
      <c r="D107" s="126"/>
      <c r="E107" s="123"/>
      <c r="F107" s="147"/>
      <c r="G107" s="147"/>
      <c r="H107" s="128" t="s">
        <v>19</v>
      </c>
      <c r="I107" s="129"/>
      <c r="J107" s="566"/>
    </row>
    <row r="108" spans="1:10">
      <c r="A108" s="141">
        <v>33</v>
      </c>
      <c r="B108" s="805" t="s">
        <v>930</v>
      </c>
      <c r="C108" s="569">
        <v>163600</v>
      </c>
      <c r="D108" s="115">
        <v>163600</v>
      </c>
      <c r="E108" s="141" t="s">
        <v>20</v>
      </c>
      <c r="F108" s="178" t="s">
        <v>110</v>
      </c>
      <c r="G108" s="178" t="s">
        <v>110</v>
      </c>
      <c r="H108" s="143" t="s">
        <v>17</v>
      </c>
      <c r="I108" s="144" t="s">
        <v>184</v>
      </c>
      <c r="J108" s="532">
        <v>68059477773</v>
      </c>
    </row>
    <row r="109" spans="1:10">
      <c r="A109" s="113"/>
      <c r="B109" s="806"/>
      <c r="C109" s="602"/>
      <c r="D109" s="130"/>
      <c r="E109" s="113"/>
      <c r="F109" s="154" t="s">
        <v>931</v>
      </c>
      <c r="G109" s="154" t="s">
        <v>931</v>
      </c>
      <c r="H109" s="117" t="s">
        <v>18</v>
      </c>
      <c r="I109" s="122" t="s">
        <v>928</v>
      </c>
      <c r="J109" s="565"/>
    </row>
    <row r="110" spans="1:10" ht="22.8" customHeight="1">
      <c r="A110" s="113"/>
      <c r="B110" s="807"/>
      <c r="C110" s="612"/>
      <c r="D110" s="187"/>
      <c r="E110" s="123"/>
      <c r="F110" s="188">
        <v>162000</v>
      </c>
      <c r="G110" s="188">
        <v>162000</v>
      </c>
      <c r="H110" s="128" t="s">
        <v>19</v>
      </c>
      <c r="I110" s="129"/>
      <c r="J110" s="566"/>
    </row>
    <row r="111" spans="1:10">
      <c r="A111" s="141">
        <v>34</v>
      </c>
      <c r="B111" s="802" t="s">
        <v>933</v>
      </c>
      <c r="C111" s="569">
        <v>50000</v>
      </c>
      <c r="D111" s="115">
        <v>50000</v>
      </c>
      <c r="E111" s="113" t="s">
        <v>20</v>
      </c>
      <c r="F111" s="336" t="s">
        <v>133</v>
      </c>
      <c r="G111" s="336" t="s">
        <v>133</v>
      </c>
      <c r="H111" s="143" t="s">
        <v>17</v>
      </c>
      <c r="I111" s="144" t="s">
        <v>653</v>
      </c>
      <c r="J111" s="532">
        <v>68059542980</v>
      </c>
    </row>
    <row r="112" spans="1:10">
      <c r="A112" s="113"/>
      <c r="B112" s="803"/>
      <c r="C112" s="569"/>
      <c r="D112" s="121"/>
      <c r="E112" s="113"/>
      <c r="F112" s="115">
        <v>47080</v>
      </c>
      <c r="G112" s="115">
        <v>47080</v>
      </c>
      <c r="H112" s="117" t="s">
        <v>18</v>
      </c>
      <c r="I112" s="122" t="s">
        <v>928</v>
      </c>
      <c r="J112" s="565"/>
    </row>
    <row r="113" spans="1:11">
      <c r="A113" s="123"/>
      <c r="B113" s="804"/>
      <c r="C113" s="573"/>
      <c r="D113" s="126"/>
      <c r="E113" s="123"/>
      <c r="F113" s="147"/>
      <c r="G113" s="135"/>
      <c r="H113" s="128" t="s">
        <v>19</v>
      </c>
      <c r="I113" s="129"/>
      <c r="J113" s="566"/>
    </row>
    <row r="115" spans="1:11" ht="19.2">
      <c r="B115" s="234"/>
      <c r="C115" s="613" t="s">
        <v>3</v>
      </c>
      <c r="D115" s="614" t="s">
        <v>4</v>
      </c>
      <c r="E115" s="237"/>
      <c r="F115" s="615" t="s">
        <v>1506</v>
      </c>
      <c r="G115" s="616" t="s">
        <v>1465</v>
      </c>
    </row>
    <row r="116" spans="1:11" ht="19.2">
      <c r="B116" s="617" t="s">
        <v>1466</v>
      </c>
      <c r="C116" s="618">
        <f>SUM(C2:C111)</f>
        <v>6183686.7999999998</v>
      </c>
      <c r="D116" s="619">
        <f>SUM(D2:D111)</f>
        <v>5419892.7799999993</v>
      </c>
      <c r="E116" s="620"/>
      <c r="F116" s="621">
        <f>SUM(F2:F115)</f>
        <v>12860871.770000001</v>
      </c>
      <c r="G116" s="622">
        <f>SUM(G7:G113)</f>
        <v>5583871.7700000005</v>
      </c>
    </row>
    <row r="117" spans="1:11" ht="19.2">
      <c r="B117" s="246" t="s">
        <v>1556</v>
      </c>
      <c r="C117" s="623">
        <f>C43</f>
        <v>3909900</v>
      </c>
      <c r="D117" s="367"/>
      <c r="E117" s="315"/>
      <c r="F117" s="316"/>
      <c r="G117" s="624">
        <f>G44</f>
        <v>3470000</v>
      </c>
    </row>
    <row r="118" spans="1:11" ht="19.2">
      <c r="B118" s="625" t="s">
        <v>1491</v>
      </c>
      <c r="C118" s="626">
        <f>C116-C117</f>
        <v>2273786.7999999998</v>
      </c>
      <c r="D118" s="367"/>
      <c r="E118" s="315"/>
      <c r="F118" s="316"/>
      <c r="G118" s="627">
        <f>G116-G117</f>
        <v>2113871.7700000005</v>
      </c>
      <c r="I118" s="628"/>
      <c r="J118" s="628"/>
      <c r="K118" s="628"/>
    </row>
    <row r="119" spans="1:11" ht="19.2">
      <c r="B119" s="629"/>
      <c r="C119" s="630">
        <v>2273786.7999999998</v>
      </c>
      <c r="D119" s="630" t="s">
        <v>1505</v>
      </c>
      <c r="E119" s="315"/>
      <c r="F119" s="316"/>
      <c r="G119" s="316"/>
      <c r="I119" s="628"/>
      <c r="J119" s="631"/>
      <c r="K119" s="632"/>
    </row>
    <row r="120" spans="1:11" ht="19.2">
      <c r="B120" s="251" t="s">
        <v>1467</v>
      </c>
      <c r="C120" s="821">
        <v>0</v>
      </c>
      <c r="D120" s="821"/>
      <c r="E120" s="315"/>
      <c r="F120" s="327" t="s">
        <v>1493</v>
      </c>
      <c r="G120" s="328" t="s">
        <v>1497</v>
      </c>
    </row>
    <row r="121" spans="1:11" ht="18">
      <c r="B121" s="251" t="s">
        <v>1468</v>
      </c>
      <c r="C121" s="741">
        <v>0</v>
      </c>
      <c r="D121" s="742"/>
      <c r="E121" s="315"/>
      <c r="F121" s="329" t="s">
        <v>1494</v>
      </c>
      <c r="G121" s="330"/>
    </row>
    <row r="122" spans="1:11" ht="18">
      <c r="B122" s="540" t="s">
        <v>20</v>
      </c>
      <c r="C122" s="800">
        <v>33</v>
      </c>
      <c r="D122" s="801"/>
      <c r="E122" s="737" t="s">
        <v>1495</v>
      </c>
      <c r="F122" s="738"/>
      <c r="G122" s="633">
        <v>1</v>
      </c>
    </row>
    <row r="123" spans="1:11" ht="18">
      <c r="B123" s="634" t="s">
        <v>107</v>
      </c>
      <c r="C123" s="825">
        <v>1</v>
      </c>
      <c r="D123" s="826"/>
      <c r="E123" s="315"/>
      <c r="F123" s="635" t="s">
        <v>1500</v>
      </c>
      <c r="G123" s="633">
        <v>1</v>
      </c>
    </row>
    <row r="124" spans="1:11" ht="18">
      <c r="B124" s="636" t="s">
        <v>1466</v>
      </c>
      <c r="C124" s="827">
        <f>C122+C123</f>
        <v>34</v>
      </c>
      <c r="D124" s="827"/>
      <c r="F124" s="329" t="s">
        <v>1498</v>
      </c>
      <c r="G124" s="330"/>
    </row>
  </sheetData>
  <mergeCells count="47">
    <mergeCell ref="B22:B24"/>
    <mergeCell ref="A2:I2"/>
    <mergeCell ref="A3:I3"/>
    <mergeCell ref="A4:A6"/>
    <mergeCell ref="B4:B6"/>
    <mergeCell ref="D4:D6"/>
    <mergeCell ref="E4:E6"/>
    <mergeCell ref="B7:B9"/>
    <mergeCell ref="B10:B12"/>
    <mergeCell ref="B13:B15"/>
    <mergeCell ref="B16:B18"/>
    <mergeCell ref="B19:B21"/>
    <mergeCell ref="B87:B89"/>
    <mergeCell ref="B63:B65"/>
    <mergeCell ref="B25:B27"/>
    <mergeCell ref="B28:B30"/>
    <mergeCell ref="B31:B33"/>
    <mergeCell ref="B34:B36"/>
    <mergeCell ref="B37:B39"/>
    <mergeCell ref="B40:B42"/>
    <mergeCell ref="B51:B53"/>
    <mergeCell ref="B54:B56"/>
    <mergeCell ref="B57:B59"/>
    <mergeCell ref="B60:B62"/>
    <mergeCell ref="B43:B50"/>
    <mergeCell ref="C123:D123"/>
    <mergeCell ref="C124:D124"/>
    <mergeCell ref="B102:B104"/>
    <mergeCell ref="B105:B107"/>
    <mergeCell ref="B108:B110"/>
    <mergeCell ref="B111:B113"/>
    <mergeCell ref="A1:I1"/>
    <mergeCell ref="E122:F122"/>
    <mergeCell ref="C120:D120"/>
    <mergeCell ref="C121:D121"/>
    <mergeCell ref="C122:D122"/>
    <mergeCell ref="B99:B101"/>
    <mergeCell ref="B90:B92"/>
    <mergeCell ref="B93:B95"/>
    <mergeCell ref="B66:B68"/>
    <mergeCell ref="B69:B71"/>
    <mergeCell ref="B72:B74"/>
    <mergeCell ref="B75:B77"/>
    <mergeCell ref="B78:B80"/>
    <mergeCell ref="B96:B98"/>
    <mergeCell ref="B81:B83"/>
    <mergeCell ref="B84:B86"/>
  </mergeCells>
  <conditionalFormatting sqref="F105:G105">
    <cfRule type="iconSet" priority="375">
      <iconSet iconSet="3Arrows">
        <cfvo type="percent" val="0"/>
        <cfvo type="percent" val="33"/>
        <cfvo type="percent" val="67"/>
      </iconSet>
    </cfRule>
  </conditionalFormatting>
  <conditionalFormatting sqref="I7">
    <cfRule type="iconSet" priority="141">
      <iconSet iconSet="3Arrows">
        <cfvo type="percent" val="0"/>
        <cfvo type="percent" val="33"/>
        <cfvo type="percent" val="67"/>
      </iconSet>
    </cfRule>
    <cfRule type="iconSet" priority="142">
      <iconSet iconSet="3Arrows">
        <cfvo type="percent" val="0"/>
        <cfvo type="percent" val="33"/>
        <cfvo type="percent" val="67"/>
      </iconSet>
    </cfRule>
  </conditionalFormatting>
  <conditionalFormatting sqref="I8">
    <cfRule type="iconSet" priority="139">
      <iconSet iconSet="3Arrows">
        <cfvo type="percent" val="0"/>
        <cfvo type="percent" val="33"/>
        <cfvo type="percent" val="67"/>
      </iconSet>
    </cfRule>
    <cfRule type="iconSet" priority="140">
      <iconSet iconSet="3Arrows">
        <cfvo type="percent" val="0"/>
        <cfvo type="percent" val="33"/>
        <cfvo type="percent" val="67"/>
      </iconSet>
    </cfRule>
  </conditionalFormatting>
  <conditionalFormatting sqref="I9">
    <cfRule type="iconSet" priority="557">
      <iconSet iconSet="3Arrows">
        <cfvo type="percent" val="0"/>
        <cfvo type="percent" val="33"/>
        <cfvo type="percent" val="67"/>
      </iconSet>
    </cfRule>
    <cfRule type="iconSet" priority="558">
      <iconSet iconSet="3Arrows">
        <cfvo type="percent" val="0"/>
        <cfvo type="percent" val="33"/>
        <cfvo type="percent" val="67"/>
      </iconSet>
    </cfRule>
  </conditionalFormatting>
  <conditionalFormatting sqref="I10">
    <cfRule type="iconSet" priority="137">
      <iconSet iconSet="3Arrows">
        <cfvo type="percent" val="0"/>
        <cfvo type="percent" val="33"/>
        <cfvo type="percent" val="67"/>
      </iconSet>
    </cfRule>
    <cfRule type="iconSet" priority="138">
      <iconSet iconSet="3Arrows">
        <cfvo type="percent" val="0"/>
        <cfvo type="percent" val="33"/>
        <cfvo type="percent" val="67"/>
      </iconSet>
    </cfRule>
  </conditionalFormatting>
  <conditionalFormatting sqref="I11">
    <cfRule type="iconSet" priority="135">
      <iconSet iconSet="3Arrows">
        <cfvo type="percent" val="0"/>
        <cfvo type="percent" val="33"/>
        <cfvo type="percent" val="67"/>
      </iconSet>
    </cfRule>
    <cfRule type="iconSet" priority="136">
      <iconSet iconSet="3Arrows">
        <cfvo type="percent" val="0"/>
        <cfvo type="percent" val="33"/>
        <cfvo type="percent" val="67"/>
      </iconSet>
    </cfRule>
  </conditionalFormatting>
  <conditionalFormatting sqref="I13">
    <cfRule type="iconSet" priority="133">
      <iconSet iconSet="3Arrows">
        <cfvo type="percent" val="0"/>
        <cfvo type="percent" val="33"/>
        <cfvo type="percent" val="67"/>
      </iconSet>
    </cfRule>
    <cfRule type="iconSet" priority="134">
      <iconSet iconSet="3Arrows">
        <cfvo type="percent" val="0"/>
        <cfvo type="percent" val="33"/>
        <cfvo type="percent" val="67"/>
      </iconSet>
    </cfRule>
  </conditionalFormatting>
  <conditionalFormatting sqref="I14">
    <cfRule type="iconSet" priority="131">
      <iconSet iconSet="3Arrows">
        <cfvo type="percent" val="0"/>
        <cfvo type="percent" val="33"/>
        <cfvo type="percent" val="67"/>
      </iconSet>
    </cfRule>
    <cfRule type="iconSet" priority="132">
      <iconSet iconSet="3Arrows">
        <cfvo type="percent" val="0"/>
        <cfvo type="percent" val="33"/>
        <cfvo type="percent" val="67"/>
      </iconSet>
    </cfRule>
  </conditionalFormatting>
  <conditionalFormatting sqref="I16">
    <cfRule type="iconSet" priority="129">
      <iconSet iconSet="3Arrows">
        <cfvo type="percent" val="0"/>
        <cfvo type="percent" val="33"/>
        <cfvo type="percent" val="67"/>
      </iconSet>
    </cfRule>
    <cfRule type="iconSet" priority="130">
      <iconSet iconSet="3Arrows">
        <cfvo type="percent" val="0"/>
        <cfvo type="percent" val="33"/>
        <cfvo type="percent" val="67"/>
      </iconSet>
    </cfRule>
  </conditionalFormatting>
  <conditionalFormatting sqref="I17">
    <cfRule type="iconSet" priority="127">
      <iconSet iconSet="3Arrows">
        <cfvo type="percent" val="0"/>
        <cfvo type="percent" val="33"/>
        <cfvo type="percent" val="67"/>
      </iconSet>
    </cfRule>
    <cfRule type="iconSet" priority="128">
      <iconSet iconSet="3Arrows">
        <cfvo type="percent" val="0"/>
        <cfvo type="percent" val="33"/>
        <cfvo type="percent" val="67"/>
      </iconSet>
    </cfRule>
  </conditionalFormatting>
  <conditionalFormatting sqref="I19">
    <cfRule type="iconSet" priority="125">
      <iconSet iconSet="3Arrows">
        <cfvo type="percent" val="0"/>
        <cfvo type="percent" val="33"/>
        <cfvo type="percent" val="67"/>
      </iconSet>
    </cfRule>
    <cfRule type="iconSet" priority="126">
      <iconSet iconSet="3Arrows">
        <cfvo type="percent" val="0"/>
        <cfvo type="percent" val="33"/>
        <cfvo type="percent" val="67"/>
      </iconSet>
    </cfRule>
  </conditionalFormatting>
  <conditionalFormatting sqref="I20">
    <cfRule type="iconSet" priority="123">
      <iconSet iconSet="3Arrows">
        <cfvo type="percent" val="0"/>
        <cfvo type="percent" val="33"/>
        <cfvo type="percent" val="67"/>
      </iconSet>
    </cfRule>
    <cfRule type="iconSet" priority="124">
      <iconSet iconSet="3Arrows">
        <cfvo type="percent" val="0"/>
        <cfvo type="percent" val="33"/>
        <cfvo type="percent" val="67"/>
      </iconSet>
    </cfRule>
  </conditionalFormatting>
  <conditionalFormatting sqref="I22">
    <cfRule type="iconSet" priority="121">
      <iconSet iconSet="3Arrows">
        <cfvo type="percent" val="0"/>
        <cfvo type="percent" val="33"/>
        <cfvo type="percent" val="67"/>
      </iconSet>
    </cfRule>
    <cfRule type="iconSet" priority="122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119">
      <iconSet iconSet="3Arrows">
        <cfvo type="percent" val="0"/>
        <cfvo type="percent" val="33"/>
        <cfvo type="percent" val="67"/>
      </iconSet>
    </cfRule>
    <cfRule type="iconSet" priority="120">
      <iconSet iconSet="3Arrows">
        <cfvo type="percent" val="0"/>
        <cfvo type="percent" val="33"/>
        <cfvo type="percent" val="67"/>
      </iconSet>
    </cfRule>
  </conditionalFormatting>
  <conditionalFormatting sqref="I25">
    <cfRule type="iconSet" priority="117">
      <iconSet iconSet="3Arrows">
        <cfvo type="percent" val="0"/>
        <cfvo type="percent" val="33"/>
        <cfvo type="percent" val="67"/>
      </iconSet>
    </cfRule>
    <cfRule type="iconSet" priority="118">
      <iconSet iconSet="3Arrows">
        <cfvo type="percent" val="0"/>
        <cfvo type="percent" val="33"/>
        <cfvo type="percent" val="67"/>
      </iconSet>
    </cfRule>
  </conditionalFormatting>
  <conditionalFormatting sqref="I26">
    <cfRule type="iconSet" priority="115">
      <iconSet iconSet="3Arrows">
        <cfvo type="percent" val="0"/>
        <cfvo type="percent" val="33"/>
        <cfvo type="percent" val="67"/>
      </iconSet>
    </cfRule>
    <cfRule type="iconSet" priority="116">
      <iconSet iconSet="3Arrows">
        <cfvo type="percent" val="0"/>
        <cfvo type="percent" val="33"/>
        <cfvo type="percent" val="67"/>
      </iconSet>
    </cfRule>
  </conditionalFormatting>
  <conditionalFormatting sqref="I28">
    <cfRule type="iconSet" priority="113">
      <iconSet iconSet="3Arrows">
        <cfvo type="percent" val="0"/>
        <cfvo type="percent" val="33"/>
        <cfvo type="percent" val="67"/>
      </iconSet>
    </cfRule>
    <cfRule type="iconSet" priority="114">
      <iconSet iconSet="3Arrows">
        <cfvo type="percent" val="0"/>
        <cfvo type="percent" val="33"/>
        <cfvo type="percent" val="67"/>
      </iconSet>
    </cfRule>
  </conditionalFormatting>
  <conditionalFormatting sqref="I29">
    <cfRule type="iconSet" priority="111">
      <iconSet iconSet="3Arrows">
        <cfvo type="percent" val="0"/>
        <cfvo type="percent" val="33"/>
        <cfvo type="percent" val="67"/>
      </iconSet>
    </cfRule>
    <cfRule type="iconSet" priority="112">
      <iconSet iconSet="3Arrows">
        <cfvo type="percent" val="0"/>
        <cfvo type="percent" val="33"/>
        <cfvo type="percent" val="67"/>
      </iconSet>
    </cfRule>
  </conditionalFormatting>
  <conditionalFormatting sqref="I31">
    <cfRule type="iconSet" priority="109">
      <iconSet iconSet="3Arrows">
        <cfvo type="percent" val="0"/>
        <cfvo type="percent" val="33"/>
        <cfvo type="percent" val="67"/>
      </iconSet>
    </cfRule>
    <cfRule type="iconSet" priority="110">
      <iconSet iconSet="3Arrows">
        <cfvo type="percent" val="0"/>
        <cfvo type="percent" val="33"/>
        <cfvo type="percent" val="67"/>
      </iconSet>
    </cfRule>
  </conditionalFormatting>
  <conditionalFormatting sqref="I32">
    <cfRule type="iconSet" priority="107">
      <iconSet iconSet="3Arrows">
        <cfvo type="percent" val="0"/>
        <cfvo type="percent" val="33"/>
        <cfvo type="percent" val="67"/>
      </iconSet>
    </cfRule>
    <cfRule type="iconSet" priority="108">
      <iconSet iconSet="3Arrows">
        <cfvo type="percent" val="0"/>
        <cfvo type="percent" val="33"/>
        <cfvo type="percent" val="67"/>
      </iconSet>
    </cfRule>
  </conditionalFormatting>
  <conditionalFormatting sqref="I34">
    <cfRule type="iconSet" priority="105">
      <iconSet iconSet="3Arrows">
        <cfvo type="percent" val="0"/>
        <cfvo type="percent" val="33"/>
        <cfvo type="percent" val="67"/>
      </iconSet>
    </cfRule>
    <cfRule type="iconSet" priority="106">
      <iconSet iconSet="3Arrows">
        <cfvo type="percent" val="0"/>
        <cfvo type="percent" val="33"/>
        <cfvo type="percent" val="67"/>
      </iconSet>
    </cfRule>
  </conditionalFormatting>
  <conditionalFormatting sqref="I35">
    <cfRule type="iconSet" priority="103">
      <iconSet iconSet="3Arrows">
        <cfvo type="percent" val="0"/>
        <cfvo type="percent" val="33"/>
        <cfvo type="percent" val="67"/>
      </iconSet>
    </cfRule>
    <cfRule type="iconSet" priority="104">
      <iconSet iconSet="3Arrows">
        <cfvo type="percent" val="0"/>
        <cfvo type="percent" val="33"/>
        <cfvo type="percent" val="67"/>
      </iconSet>
    </cfRule>
  </conditionalFormatting>
  <conditionalFormatting sqref="I37">
    <cfRule type="iconSet" priority="101">
      <iconSet iconSet="3Arrows">
        <cfvo type="percent" val="0"/>
        <cfvo type="percent" val="33"/>
        <cfvo type="percent" val="67"/>
      </iconSet>
    </cfRule>
    <cfRule type="iconSet" priority="102">
      <iconSet iconSet="3Arrows">
        <cfvo type="percent" val="0"/>
        <cfvo type="percent" val="33"/>
        <cfvo type="percent" val="67"/>
      </iconSet>
    </cfRule>
  </conditionalFormatting>
  <conditionalFormatting sqref="I38">
    <cfRule type="iconSet" priority="99">
      <iconSet iconSet="3Arrows">
        <cfvo type="percent" val="0"/>
        <cfvo type="percent" val="33"/>
        <cfvo type="percent" val="67"/>
      </iconSet>
    </cfRule>
    <cfRule type="iconSet" priority="100">
      <iconSet iconSet="3Arrows">
        <cfvo type="percent" val="0"/>
        <cfvo type="percent" val="33"/>
        <cfvo type="percent" val="67"/>
      </iconSet>
    </cfRule>
  </conditionalFormatting>
  <conditionalFormatting sqref="I40">
    <cfRule type="iconSet" priority="97">
      <iconSet iconSet="3Arrows">
        <cfvo type="percent" val="0"/>
        <cfvo type="percent" val="33"/>
        <cfvo type="percent" val="67"/>
      </iconSet>
    </cfRule>
    <cfRule type="iconSet" priority="98">
      <iconSet iconSet="3Arrows">
        <cfvo type="percent" val="0"/>
        <cfvo type="percent" val="33"/>
        <cfvo type="percent" val="67"/>
      </iconSet>
    </cfRule>
  </conditionalFormatting>
  <conditionalFormatting sqref="I41">
    <cfRule type="iconSet" priority="95">
      <iconSet iconSet="3Arrows">
        <cfvo type="percent" val="0"/>
        <cfvo type="percent" val="33"/>
        <cfvo type="percent" val="67"/>
      </iconSet>
    </cfRule>
    <cfRule type="iconSet" priority="96">
      <iconSet iconSet="3Arrows">
        <cfvo type="percent" val="0"/>
        <cfvo type="percent" val="33"/>
        <cfvo type="percent" val="67"/>
      </iconSet>
    </cfRule>
  </conditionalFormatting>
  <conditionalFormatting sqref="I43">
    <cfRule type="iconSet" priority="3">
      <iconSet iconSet="3Arrows">
        <cfvo type="percent" val="0"/>
        <cfvo type="percent" val="33"/>
        <cfvo type="percent" val="67"/>
      </iconSe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I44">
    <cfRule type="iconSet" priority="1">
      <iconSet iconSet="3Arrows">
        <cfvo type="percent" val="0"/>
        <cfvo type="percent" val="33"/>
        <cfvo type="percent" val="67"/>
      </iconSet>
    </cfRule>
    <cfRule type="iconSet" priority="2">
      <iconSet iconSet="3Arrows">
        <cfvo type="percent" val="0"/>
        <cfvo type="percent" val="33"/>
        <cfvo type="percent" val="67"/>
      </iconSet>
    </cfRule>
  </conditionalFormatting>
  <conditionalFormatting sqref="I51">
    <cfRule type="iconSet" priority="59">
      <iconSet iconSet="3Arrows">
        <cfvo type="percent" val="0"/>
        <cfvo type="percent" val="33"/>
        <cfvo type="percent" val="67"/>
      </iconSet>
    </cfRule>
    <cfRule type="iconSet" priority="60">
      <iconSet iconSet="3Arrows">
        <cfvo type="percent" val="0"/>
        <cfvo type="percent" val="33"/>
        <cfvo type="percent" val="67"/>
      </iconSet>
    </cfRule>
  </conditionalFormatting>
  <conditionalFormatting sqref="I52">
    <cfRule type="iconSet" priority="57">
      <iconSet iconSet="3Arrows">
        <cfvo type="percent" val="0"/>
        <cfvo type="percent" val="33"/>
        <cfvo type="percent" val="67"/>
      </iconSet>
    </cfRule>
    <cfRule type="iconSet" priority="58">
      <iconSet iconSet="3Arrows">
        <cfvo type="percent" val="0"/>
        <cfvo type="percent" val="33"/>
        <cfvo type="percent" val="67"/>
      </iconSet>
    </cfRule>
  </conditionalFormatting>
  <conditionalFormatting sqref="I54">
    <cfRule type="iconSet" priority="89">
      <iconSet iconSet="3Arrows">
        <cfvo type="percent" val="0"/>
        <cfvo type="percent" val="33"/>
        <cfvo type="percent" val="67"/>
      </iconSet>
    </cfRule>
    <cfRule type="iconSet" priority="90">
      <iconSet iconSet="3Arrows">
        <cfvo type="percent" val="0"/>
        <cfvo type="percent" val="33"/>
        <cfvo type="percent" val="67"/>
      </iconSet>
    </cfRule>
  </conditionalFormatting>
  <conditionalFormatting sqref="I55">
    <cfRule type="iconSet" priority="87">
      <iconSet iconSet="3Arrows">
        <cfvo type="percent" val="0"/>
        <cfvo type="percent" val="33"/>
        <cfvo type="percent" val="67"/>
      </iconSet>
    </cfRule>
    <cfRule type="iconSet" priority="88">
      <iconSet iconSet="3Arrows">
        <cfvo type="percent" val="0"/>
        <cfvo type="percent" val="33"/>
        <cfvo type="percent" val="67"/>
      </iconSet>
    </cfRule>
  </conditionalFormatting>
  <conditionalFormatting sqref="I57">
    <cfRule type="iconSet" priority="85">
      <iconSet iconSet="3Arrows">
        <cfvo type="percent" val="0"/>
        <cfvo type="percent" val="33"/>
        <cfvo type="percent" val="67"/>
      </iconSet>
    </cfRule>
    <cfRule type="iconSet" priority="86">
      <iconSet iconSet="3Arrows">
        <cfvo type="percent" val="0"/>
        <cfvo type="percent" val="33"/>
        <cfvo type="percent" val="67"/>
      </iconSet>
    </cfRule>
  </conditionalFormatting>
  <conditionalFormatting sqref="I58">
    <cfRule type="iconSet" priority="83">
      <iconSet iconSet="3Arrows">
        <cfvo type="percent" val="0"/>
        <cfvo type="percent" val="33"/>
        <cfvo type="percent" val="67"/>
      </iconSet>
    </cfRule>
    <cfRule type="iconSet" priority="84">
      <iconSet iconSet="3Arrows">
        <cfvo type="percent" val="0"/>
        <cfvo type="percent" val="33"/>
        <cfvo type="percent" val="67"/>
      </iconSet>
    </cfRule>
  </conditionalFormatting>
  <conditionalFormatting sqref="I60">
    <cfRule type="iconSet" priority="81">
      <iconSet iconSet="3Arrows">
        <cfvo type="percent" val="0"/>
        <cfvo type="percent" val="33"/>
        <cfvo type="percent" val="67"/>
      </iconSet>
    </cfRule>
    <cfRule type="iconSet" priority="82">
      <iconSet iconSet="3Arrows">
        <cfvo type="percent" val="0"/>
        <cfvo type="percent" val="33"/>
        <cfvo type="percent" val="67"/>
      </iconSet>
    </cfRule>
  </conditionalFormatting>
  <conditionalFormatting sqref="I61">
    <cfRule type="iconSet" priority="79">
      <iconSet iconSet="3Arrows">
        <cfvo type="percent" val="0"/>
        <cfvo type="percent" val="33"/>
        <cfvo type="percent" val="67"/>
      </iconSet>
    </cfRule>
    <cfRule type="iconSet" priority="80">
      <iconSet iconSet="3Arrows">
        <cfvo type="percent" val="0"/>
        <cfvo type="percent" val="33"/>
        <cfvo type="percent" val="67"/>
      </iconSet>
    </cfRule>
  </conditionalFormatting>
  <conditionalFormatting sqref="I63">
    <cfRule type="iconSet" priority="11">
      <iconSet iconSet="3Arrows">
        <cfvo type="percent" val="0"/>
        <cfvo type="percent" val="33"/>
        <cfvo type="percent" val="67"/>
      </iconSet>
    </cfRule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I64">
    <cfRule type="iconSet" priority="9">
      <iconSet iconSet="3Arrows">
        <cfvo type="percent" val="0"/>
        <cfvo type="percent" val="33"/>
        <cfvo type="percent" val="67"/>
      </iconSet>
    </cfRule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I66">
    <cfRule type="iconSet" priority="77">
      <iconSet iconSet="3Arrows">
        <cfvo type="percent" val="0"/>
        <cfvo type="percent" val="33"/>
        <cfvo type="percent" val="67"/>
      </iconSet>
    </cfRule>
    <cfRule type="iconSet" priority="78">
      <iconSet iconSet="3Arrows">
        <cfvo type="percent" val="0"/>
        <cfvo type="percent" val="33"/>
        <cfvo type="percent" val="67"/>
      </iconSet>
    </cfRule>
  </conditionalFormatting>
  <conditionalFormatting sqref="I67">
    <cfRule type="iconSet" priority="75">
      <iconSet iconSet="3Arrows">
        <cfvo type="percent" val="0"/>
        <cfvo type="percent" val="33"/>
        <cfvo type="percent" val="67"/>
      </iconSet>
    </cfRule>
    <cfRule type="iconSet" priority="76">
      <iconSet iconSet="3Arrows">
        <cfvo type="percent" val="0"/>
        <cfvo type="percent" val="33"/>
        <cfvo type="percent" val="67"/>
      </iconSet>
    </cfRule>
  </conditionalFormatting>
  <conditionalFormatting sqref="I69">
    <cfRule type="iconSet" priority="73">
      <iconSet iconSet="3Arrows">
        <cfvo type="percent" val="0"/>
        <cfvo type="percent" val="33"/>
        <cfvo type="percent" val="67"/>
      </iconSet>
    </cfRule>
    <cfRule type="iconSet" priority="74">
      <iconSet iconSet="3Arrows">
        <cfvo type="percent" val="0"/>
        <cfvo type="percent" val="33"/>
        <cfvo type="percent" val="67"/>
      </iconSet>
    </cfRule>
  </conditionalFormatting>
  <conditionalFormatting sqref="I70">
    <cfRule type="iconSet" priority="71">
      <iconSet iconSet="3Arrows">
        <cfvo type="percent" val="0"/>
        <cfvo type="percent" val="33"/>
        <cfvo type="percent" val="67"/>
      </iconSet>
    </cfRule>
    <cfRule type="iconSet" priority="72">
      <iconSet iconSet="3Arrows">
        <cfvo type="percent" val="0"/>
        <cfvo type="percent" val="33"/>
        <cfvo type="percent" val="67"/>
      </iconSet>
    </cfRule>
  </conditionalFormatting>
  <conditionalFormatting sqref="I72">
    <cfRule type="iconSet" priority="69">
      <iconSet iconSet="3Arrows">
        <cfvo type="percent" val="0"/>
        <cfvo type="percent" val="33"/>
        <cfvo type="percent" val="67"/>
      </iconSet>
    </cfRule>
    <cfRule type="iconSet" priority="70">
      <iconSet iconSet="3Arrows">
        <cfvo type="percent" val="0"/>
        <cfvo type="percent" val="33"/>
        <cfvo type="percent" val="67"/>
      </iconSet>
    </cfRule>
  </conditionalFormatting>
  <conditionalFormatting sqref="I73">
    <cfRule type="iconSet" priority="67">
      <iconSet iconSet="3Arrows">
        <cfvo type="percent" val="0"/>
        <cfvo type="percent" val="33"/>
        <cfvo type="percent" val="67"/>
      </iconSet>
    </cfRule>
    <cfRule type="iconSet" priority="68">
      <iconSet iconSet="3Arrows">
        <cfvo type="percent" val="0"/>
        <cfvo type="percent" val="33"/>
        <cfvo type="percent" val="67"/>
      </iconSet>
    </cfRule>
  </conditionalFormatting>
  <conditionalFormatting sqref="I75">
    <cfRule type="iconSet" priority="65">
      <iconSet iconSet="3Arrows">
        <cfvo type="percent" val="0"/>
        <cfvo type="percent" val="33"/>
        <cfvo type="percent" val="67"/>
      </iconSet>
    </cfRule>
    <cfRule type="iconSet" priority="66">
      <iconSet iconSet="3Arrows">
        <cfvo type="percent" val="0"/>
        <cfvo type="percent" val="33"/>
        <cfvo type="percent" val="67"/>
      </iconSet>
    </cfRule>
  </conditionalFormatting>
  <conditionalFormatting sqref="I76">
    <cfRule type="iconSet" priority="63">
      <iconSet iconSet="3Arrows">
        <cfvo type="percent" val="0"/>
        <cfvo type="percent" val="33"/>
        <cfvo type="percent" val="67"/>
      </iconSet>
    </cfRule>
    <cfRule type="iconSet" priority="64">
      <iconSet iconSet="3Arrows">
        <cfvo type="percent" val="0"/>
        <cfvo type="percent" val="33"/>
        <cfvo type="percent" val="67"/>
      </iconSet>
    </cfRule>
  </conditionalFormatting>
  <conditionalFormatting sqref="I78">
    <cfRule type="iconSet" priority="55">
      <iconSet iconSet="3Arrows">
        <cfvo type="percent" val="0"/>
        <cfvo type="percent" val="33"/>
        <cfvo type="percent" val="67"/>
      </iconSet>
    </cfRule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I79">
    <cfRule type="iconSet" priority="53">
      <iconSet iconSet="3Arrows">
        <cfvo type="percent" val="0"/>
        <cfvo type="percent" val="33"/>
        <cfvo type="percent" val="67"/>
      </iconSet>
    </cfRule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I81">
    <cfRule type="iconSet" priority="51">
      <iconSet iconSet="3Arrows">
        <cfvo type="percent" val="0"/>
        <cfvo type="percent" val="33"/>
        <cfvo type="percent" val="67"/>
      </iconSet>
    </cfRule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I82">
    <cfRule type="iconSet" priority="49">
      <iconSet iconSet="3Arrows">
        <cfvo type="percent" val="0"/>
        <cfvo type="percent" val="33"/>
        <cfvo type="percent" val="67"/>
      </iconSet>
    </cfRule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I84">
    <cfRule type="iconSet" priority="47">
      <iconSet iconSet="3Arrows">
        <cfvo type="percent" val="0"/>
        <cfvo type="percent" val="33"/>
        <cfvo type="percent" val="67"/>
      </iconSet>
    </cfRule>
    <cfRule type="iconSet" priority="48">
      <iconSet iconSet="3Arrows">
        <cfvo type="percent" val="0"/>
        <cfvo type="percent" val="33"/>
        <cfvo type="percent" val="67"/>
      </iconSet>
    </cfRule>
  </conditionalFormatting>
  <conditionalFormatting sqref="I85">
    <cfRule type="iconSet" priority="45">
      <iconSet iconSet="3Arrows">
        <cfvo type="percent" val="0"/>
        <cfvo type="percent" val="33"/>
        <cfvo type="percent" val="67"/>
      </iconSet>
    </cfRule>
    <cfRule type="iconSet" priority="46">
      <iconSet iconSet="3Arrows">
        <cfvo type="percent" val="0"/>
        <cfvo type="percent" val="33"/>
        <cfvo type="percent" val="67"/>
      </iconSet>
    </cfRule>
  </conditionalFormatting>
  <conditionalFormatting sqref="I87">
    <cfRule type="iconSet" priority="43">
      <iconSet iconSet="3Arrows">
        <cfvo type="percent" val="0"/>
        <cfvo type="percent" val="33"/>
        <cfvo type="percent" val="67"/>
      </iconSet>
    </cfRule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I88">
    <cfRule type="iconSet" priority="41">
      <iconSet iconSet="3Arrows">
        <cfvo type="percent" val="0"/>
        <cfvo type="percent" val="33"/>
        <cfvo type="percent" val="67"/>
      </iconSet>
    </cfRule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I90">
    <cfRule type="iconSet" priority="39">
      <iconSet iconSet="3Arrows">
        <cfvo type="percent" val="0"/>
        <cfvo type="percent" val="33"/>
        <cfvo type="percent" val="67"/>
      </iconSet>
    </cfRule>
    <cfRule type="iconSet" priority="40">
      <iconSet iconSet="3Arrows">
        <cfvo type="percent" val="0"/>
        <cfvo type="percent" val="33"/>
        <cfvo type="percent" val="67"/>
      </iconSet>
    </cfRule>
  </conditionalFormatting>
  <conditionalFormatting sqref="I91">
    <cfRule type="iconSet" priority="37">
      <iconSet iconSet="3Arrows">
        <cfvo type="percent" val="0"/>
        <cfvo type="percent" val="33"/>
        <cfvo type="percent" val="67"/>
      </iconSet>
    </cfRule>
    <cfRule type="iconSet" priority="38">
      <iconSet iconSet="3Arrows">
        <cfvo type="percent" val="0"/>
        <cfvo type="percent" val="33"/>
        <cfvo type="percent" val="67"/>
      </iconSet>
    </cfRule>
  </conditionalFormatting>
  <conditionalFormatting sqref="I93">
    <cfRule type="iconSet" priority="35">
      <iconSet iconSet="3Arrows">
        <cfvo type="percent" val="0"/>
        <cfvo type="percent" val="33"/>
        <cfvo type="percent" val="67"/>
      </iconSet>
    </cfRule>
    <cfRule type="iconSet" priority="36">
      <iconSet iconSet="3Arrows">
        <cfvo type="percent" val="0"/>
        <cfvo type="percent" val="33"/>
        <cfvo type="percent" val="67"/>
      </iconSet>
    </cfRule>
  </conditionalFormatting>
  <conditionalFormatting sqref="I94">
    <cfRule type="iconSet" priority="33">
      <iconSet iconSet="3Arrows">
        <cfvo type="percent" val="0"/>
        <cfvo type="percent" val="33"/>
        <cfvo type="percent" val="67"/>
      </iconSet>
    </cfRule>
    <cfRule type="iconSet" priority="34">
      <iconSet iconSet="3Arrows">
        <cfvo type="percent" val="0"/>
        <cfvo type="percent" val="33"/>
        <cfvo type="percent" val="67"/>
      </iconSet>
    </cfRule>
  </conditionalFormatting>
  <conditionalFormatting sqref="I96">
    <cfRule type="iconSet" priority="31">
      <iconSet iconSet="3Arrows">
        <cfvo type="percent" val="0"/>
        <cfvo type="percent" val="33"/>
        <cfvo type="percent" val="67"/>
      </iconSet>
    </cfRule>
    <cfRule type="iconSet" priority="32">
      <iconSet iconSet="3Arrows">
        <cfvo type="percent" val="0"/>
        <cfvo type="percent" val="33"/>
        <cfvo type="percent" val="67"/>
      </iconSet>
    </cfRule>
  </conditionalFormatting>
  <conditionalFormatting sqref="I97">
    <cfRule type="iconSet" priority="29">
      <iconSet iconSet="3Arrows">
        <cfvo type="percent" val="0"/>
        <cfvo type="percent" val="33"/>
        <cfvo type="percent" val="67"/>
      </iconSet>
    </cfRule>
    <cfRule type="iconSet" priority="30">
      <iconSet iconSet="3Arrows">
        <cfvo type="percent" val="0"/>
        <cfvo type="percent" val="33"/>
        <cfvo type="percent" val="67"/>
      </iconSet>
    </cfRule>
  </conditionalFormatting>
  <conditionalFormatting sqref="I99">
    <cfRule type="iconSet" priority="27">
      <iconSet iconSet="3Arrows">
        <cfvo type="percent" val="0"/>
        <cfvo type="percent" val="33"/>
        <cfvo type="percent" val="67"/>
      </iconSet>
    </cfRule>
    <cfRule type="iconSet" priority="28">
      <iconSet iconSet="3Arrows">
        <cfvo type="percent" val="0"/>
        <cfvo type="percent" val="33"/>
        <cfvo type="percent" val="67"/>
      </iconSet>
    </cfRule>
  </conditionalFormatting>
  <conditionalFormatting sqref="I100">
    <cfRule type="iconSet" priority="25">
      <iconSet iconSet="3Arrows">
        <cfvo type="percent" val="0"/>
        <cfvo type="percent" val="33"/>
        <cfvo type="percent" val="67"/>
      </iconSet>
    </cfRule>
    <cfRule type="iconSet" priority="26">
      <iconSet iconSet="3Arrows">
        <cfvo type="percent" val="0"/>
        <cfvo type="percent" val="33"/>
        <cfvo type="percent" val="67"/>
      </iconSet>
    </cfRule>
  </conditionalFormatting>
  <conditionalFormatting sqref="I102">
    <cfRule type="iconSet" priority="23">
      <iconSet iconSet="3Arrows">
        <cfvo type="percent" val="0"/>
        <cfvo type="percent" val="33"/>
        <cfvo type="percent" val="67"/>
      </iconSet>
    </cfRule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I103">
    <cfRule type="iconSet" priority="21">
      <iconSet iconSet="3Arrows">
        <cfvo type="percent" val="0"/>
        <cfvo type="percent" val="33"/>
        <cfvo type="percent" val="67"/>
      </iconSet>
    </cfRule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I105">
    <cfRule type="iconSet" priority="19">
      <iconSet iconSet="3Arrows">
        <cfvo type="percent" val="0"/>
        <cfvo type="percent" val="33"/>
        <cfvo type="percent" val="67"/>
      </iconSet>
    </cfRule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I106">
    <cfRule type="iconSet" priority="17">
      <iconSet iconSet="3Arrows">
        <cfvo type="percent" val="0"/>
        <cfvo type="percent" val="33"/>
        <cfvo type="percent" val="67"/>
      </iconSet>
    </cfRule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I108">
    <cfRule type="iconSet" priority="15">
      <iconSet iconSet="3Arrows">
        <cfvo type="percent" val="0"/>
        <cfvo type="percent" val="33"/>
        <cfvo type="percent" val="67"/>
      </iconSet>
    </cfRule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I109">
    <cfRule type="iconSet" priority="13">
      <iconSet iconSet="3Arrows">
        <cfvo type="percent" val="0"/>
        <cfvo type="percent" val="33"/>
        <cfvo type="percent" val="67"/>
      </iconSet>
    </cfRule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I111">
    <cfRule type="iconSet" priority="7">
      <iconSet iconSet="3Arrows">
        <cfvo type="percent" val="0"/>
        <cfvo type="percent" val="33"/>
        <cfvo type="percent" val="67"/>
      </iconSe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I112">
    <cfRule type="iconSet" priority="5">
      <iconSet iconSet="3Arrows">
        <cfvo type="percent" val="0"/>
        <cfvo type="percent" val="33"/>
        <cfvo type="percent" val="67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printOptions horizontalCentered="1"/>
  <pageMargins left="0.23622047244094491" right="0.23622047244094491" top="0.39370078740157483" bottom="0" header="0" footer="0"/>
  <pageSetup paperSize="9" orientation="landscape" r:id="rId1"/>
  <headerFooter>
    <oddFooter>&amp;R&amp;P</oddFooter>
  </headerFooter>
  <rowBreaks count="3" manualBreakCount="3">
    <brk id="24" max="8" man="1"/>
    <brk id="42" max="8" man="1"/>
    <brk id="80" max="8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F76E52-A2D4-4EAA-9C0D-8615A22E3922}">
  <sheetPr>
    <tabColor theme="8" tint="-0.249977111117893"/>
  </sheetPr>
  <dimension ref="A1:K162"/>
  <sheetViews>
    <sheetView view="pageBreakPreview" zoomScale="120" zoomScaleNormal="120" zoomScaleSheetLayoutView="120" workbookViewId="0">
      <selection sqref="A1:XFD1"/>
    </sheetView>
  </sheetViews>
  <sheetFormatPr defaultColWidth="9" defaultRowHeight="17.399999999999999"/>
  <cols>
    <col min="1" max="1" width="4.33203125" style="233" customWidth="1"/>
    <col min="2" max="2" width="24.88671875" style="254" customWidth="1"/>
    <col min="3" max="3" width="15.6640625" style="255" customWidth="1"/>
    <col min="4" max="4" width="15.6640625" style="256" customWidth="1"/>
    <col min="5" max="5" width="11.33203125" style="233" customWidth="1"/>
    <col min="6" max="7" width="15.88671875" style="256" customWidth="1"/>
    <col min="8" max="8" width="13.44140625" style="240" customWidth="1"/>
    <col min="9" max="9" width="15.44140625" style="233" customWidth="1"/>
    <col min="10" max="10" width="13.21875" style="99" hidden="1" customWidth="1"/>
    <col min="11" max="12" width="9" style="99" customWidth="1"/>
    <col min="13" max="13" width="9.109375" style="99" customWidth="1"/>
    <col min="14" max="16384" width="9" style="99"/>
  </cols>
  <sheetData>
    <row r="1" spans="1:10" ht="21">
      <c r="A1" s="713" t="s">
        <v>1542</v>
      </c>
      <c r="B1" s="713"/>
      <c r="C1" s="713"/>
      <c r="D1" s="713"/>
      <c r="E1" s="713"/>
      <c r="F1" s="713"/>
      <c r="G1" s="713"/>
      <c r="H1" s="713"/>
      <c r="I1" s="713"/>
    </row>
    <row r="2" spans="1:10" ht="21.75" customHeight="1">
      <c r="A2" s="749" t="s">
        <v>1557</v>
      </c>
      <c r="B2" s="749"/>
      <c r="C2" s="749"/>
      <c r="D2" s="749"/>
      <c r="E2" s="749"/>
      <c r="F2" s="749"/>
      <c r="G2" s="749"/>
      <c r="H2" s="749"/>
      <c r="I2" s="749"/>
    </row>
    <row r="3" spans="1:10" ht="21.75" customHeight="1">
      <c r="A3" s="750" t="s">
        <v>0</v>
      </c>
      <c r="B3" s="749"/>
      <c r="C3" s="749"/>
      <c r="D3" s="749"/>
      <c r="E3" s="749"/>
      <c r="F3" s="749"/>
      <c r="G3" s="749"/>
      <c r="H3" s="749"/>
      <c r="I3" s="749"/>
    </row>
    <row r="4" spans="1:10" ht="21.75" customHeight="1">
      <c r="A4" s="751" t="s">
        <v>1</v>
      </c>
      <c r="B4" s="754" t="s">
        <v>2</v>
      </c>
      <c r="C4" s="101" t="s">
        <v>3</v>
      </c>
      <c r="D4" s="757" t="s">
        <v>4</v>
      </c>
      <c r="E4" s="751" t="s">
        <v>5</v>
      </c>
      <c r="F4" s="102" t="s">
        <v>6</v>
      </c>
      <c r="G4" s="102" t="s">
        <v>7</v>
      </c>
      <c r="H4" s="100" t="s">
        <v>8</v>
      </c>
      <c r="I4" s="103" t="s">
        <v>9</v>
      </c>
      <c r="J4" s="564" t="s">
        <v>854</v>
      </c>
    </row>
    <row r="5" spans="1:10" ht="21.75" customHeight="1">
      <c r="A5" s="752"/>
      <c r="B5" s="755"/>
      <c r="C5" s="105" t="s">
        <v>10</v>
      </c>
      <c r="D5" s="758"/>
      <c r="E5" s="752"/>
      <c r="F5" s="106" t="s">
        <v>11</v>
      </c>
      <c r="G5" s="106" t="s">
        <v>12</v>
      </c>
      <c r="H5" s="104" t="s">
        <v>13</v>
      </c>
      <c r="I5" s="107" t="s">
        <v>14</v>
      </c>
      <c r="J5" s="565"/>
    </row>
    <row r="6" spans="1:10" ht="21.75" customHeight="1">
      <c r="A6" s="753"/>
      <c r="B6" s="756"/>
      <c r="C6" s="109"/>
      <c r="D6" s="759"/>
      <c r="E6" s="753"/>
      <c r="F6" s="111"/>
      <c r="G6" s="110" t="s">
        <v>15</v>
      </c>
      <c r="H6" s="108"/>
      <c r="I6" s="112" t="s">
        <v>16</v>
      </c>
      <c r="J6" s="566"/>
    </row>
    <row r="7" spans="1:10" ht="21.75" customHeight="1">
      <c r="A7" s="113">
        <v>1</v>
      </c>
      <c r="B7" s="833" t="s">
        <v>942</v>
      </c>
      <c r="C7" s="142">
        <v>4000</v>
      </c>
      <c r="D7" s="142">
        <v>4000</v>
      </c>
      <c r="E7" s="141" t="s">
        <v>20</v>
      </c>
      <c r="F7" s="637" t="s">
        <v>274</v>
      </c>
      <c r="G7" s="637" t="s">
        <v>274</v>
      </c>
      <c r="H7" s="117" t="s">
        <v>17</v>
      </c>
      <c r="I7" s="144" t="s">
        <v>940</v>
      </c>
      <c r="J7" s="568">
        <v>68059017739</v>
      </c>
    </row>
    <row r="8" spans="1:10" ht="21.75" customHeight="1">
      <c r="A8" s="113"/>
      <c r="B8" s="833"/>
      <c r="C8" s="115"/>
      <c r="D8" s="130"/>
      <c r="E8" s="113"/>
      <c r="F8" s="230">
        <v>3891.59</v>
      </c>
      <c r="G8" s="230">
        <v>3891.59</v>
      </c>
      <c r="H8" s="117" t="s">
        <v>18</v>
      </c>
      <c r="I8" s="122" t="s">
        <v>941</v>
      </c>
      <c r="J8" s="565"/>
    </row>
    <row r="9" spans="1:10" ht="21" customHeight="1">
      <c r="A9" s="123"/>
      <c r="B9" s="833"/>
      <c r="C9" s="125"/>
      <c r="D9" s="286"/>
      <c r="E9" s="113"/>
      <c r="F9" s="333"/>
      <c r="G9" s="333"/>
      <c r="H9" s="117" t="s">
        <v>19</v>
      </c>
      <c r="I9" s="334"/>
      <c r="J9" s="566"/>
    </row>
    <row r="10" spans="1:10" ht="21.75" customHeight="1">
      <c r="A10" s="113">
        <v>2</v>
      </c>
      <c r="B10" s="802" t="s">
        <v>943</v>
      </c>
      <c r="C10" s="115">
        <v>5000</v>
      </c>
      <c r="D10" s="115">
        <v>5000</v>
      </c>
      <c r="E10" s="141" t="s">
        <v>20</v>
      </c>
      <c r="F10" s="131" t="s">
        <v>541</v>
      </c>
      <c r="G10" s="131" t="s">
        <v>541</v>
      </c>
      <c r="H10" s="143" t="s">
        <v>17</v>
      </c>
      <c r="I10" s="144" t="s">
        <v>944</v>
      </c>
      <c r="J10" s="571" t="s">
        <v>859</v>
      </c>
    </row>
    <row r="11" spans="1:10" ht="21.75" customHeight="1">
      <c r="A11" s="113"/>
      <c r="B11" s="803"/>
      <c r="C11" s="120"/>
      <c r="D11" s="121"/>
      <c r="E11" s="113"/>
      <c r="F11" s="230">
        <v>3800</v>
      </c>
      <c r="G11" s="230">
        <v>3800</v>
      </c>
      <c r="H11" s="117" t="s">
        <v>18</v>
      </c>
      <c r="I11" s="122" t="s">
        <v>941</v>
      </c>
      <c r="J11" s="565"/>
    </row>
    <row r="12" spans="1:10" ht="21.75" customHeight="1">
      <c r="A12" s="123"/>
      <c r="B12" s="804"/>
      <c r="C12" s="125"/>
      <c r="D12" s="126"/>
      <c r="E12" s="123"/>
      <c r="F12" s="230"/>
      <c r="G12" s="230"/>
      <c r="H12" s="128" t="s">
        <v>19</v>
      </c>
      <c r="I12" s="129"/>
      <c r="J12" s="566"/>
    </row>
    <row r="13" spans="1:10" ht="21.75" customHeight="1">
      <c r="A13" s="113">
        <v>3</v>
      </c>
      <c r="B13" s="802" t="s">
        <v>946</v>
      </c>
      <c r="C13" s="115">
        <v>10000</v>
      </c>
      <c r="D13" s="115">
        <v>10000</v>
      </c>
      <c r="E13" s="141" t="s">
        <v>20</v>
      </c>
      <c r="F13" s="165" t="s">
        <v>656</v>
      </c>
      <c r="G13" s="165" t="s">
        <v>656</v>
      </c>
      <c r="H13" s="143" t="s">
        <v>17</v>
      </c>
      <c r="I13" s="144" t="s">
        <v>945</v>
      </c>
      <c r="J13" s="212">
        <v>68059032613</v>
      </c>
    </row>
    <row r="14" spans="1:10" ht="21.75" customHeight="1">
      <c r="A14" s="113"/>
      <c r="B14" s="803"/>
      <c r="C14" s="115"/>
      <c r="D14" s="130"/>
      <c r="E14" s="113"/>
      <c r="F14" s="115">
        <v>9500</v>
      </c>
      <c r="G14" s="115">
        <v>9500</v>
      </c>
      <c r="H14" s="117" t="s">
        <v>18</v>
      </c>
      <c r="I14" s="122" t="s">
        <v>941</v>
      </c>
      <c r="J14" s="565"/>
    </row>
    <row r="15" spans="1:10" ht="21.75" customHeight="1">
      <c r="A15" s="123"/>
      <c r="B15" s="804"/>
      <c r="C15" s="135"/>
      <c r="D15" s="136"/>
      <c r="E15" s="123"/>
      <c r="F15" s="133"/>
      <c r="G15" s="133"/>
      <c r="H15" s="128" t="s">
        <v>19</v>
      </c>
      <c r="I15" s="129"/>
      <c r="J15" s="566"/>
    </row>
    <row r="16" spans="1:10" ht="21.75" customHeight="1">
      <c r="A16" s="113">
        <v>4</v>
      </c>
      <c r="B16" s="802" t="s">
        <v>948</v>
      </c>
      <c r="C16" s="115">
        <v>980</v>
      </c>
      <c r="D16" s="115">
        <v>980</v>
      </c>
      <c r="E16" s="141" t="s">
        <v>20</v>
      </c>
      <c r="F16" s="638" t="s">
        <v>949</v>
      </c>
      <c r="G16" s="638" t="s">
        <v>949</v>
      </c>
      <c r="H16" s="143" t="s">
        <v>17</v>
      </c>
      <c r="I16" s="144" t="s">
        <v>666</v>
      </c>
      <c r="J16" s="575">
        <v>68059086964</v>
      </c>
    </row>
    <row r="17" spans="1:11" ht="21.75" customHeight="1">
      <c r="A17" s="113"/>
      <c r="B17" s="803"/>
      <c r="C17" s="115"/>
      <c r="D17" s="130"/>
      <c r="E17" s="113"/>
      <c r="F17" s="558" t="s">
        <v>147</v>
      </c>
      <c r="G17" s="558" t="s">
        <v>147</v>
      </c>
      <c r="H17" s="117" t="s">
        <v>18</v>
      </c>
      <c r="I17" s="122" t="s">
        <v>947</v>
      </c>
      <c r="J17" s="565"/>
    </row>
    <row r="18" spans="1:11" ht="21.75" customHeight="1">
      <c r="A18" s="123"/>
      <c r="B18" s="804"/>
      <c r="C18" s="135"/>
      <c r="D18" s="136"/>
      <c r="E18" s="123"/>
      <c r="F18" s="155">
        <v>980</v>
      </c>
      <c r="G18" s="155">
        <v>980</v>
      </c>
      <c r="H18" s="128" t="s">
        <v>19</v>
      </c>
      <c r="I18" s="129"/>
      <c r="J18" s="566"/>
      <c r="K18" s="99" t="s">
        <v>96</v>
      </c>
    </row>
    <row r="19" spans="1:11" ht="21.75" customHeight="1">
      <c r="A19" s="113">
        <v>5</v>
      </c>
      <c r="B19" s="802" t="s">
        <v>950</v>
      </c>
      <c r="C19" s="142">
        <v>12000</v>
      </c>
      <c r="D19" s="142">
        <v>12000</v>
      </c>
      <c r="E19" s="141" t="s">
        <v>20</v>
      </c>
      <c r="F19" s="639" t="s">
        <v>844</v>
      </c>
      <c r="G19" s="639" t="s">
        <v>844</v>
      </c>
      <c r="H19" s="143" t="s">
        <v>17</v>
      </c>
      <c r="I19" s="144" t="s">
        <v>951</v>
      </c>
      <c r="J19" s="568">
        <v>68059020296</v>
      </c>
      <c r="K19" s="533" t="s">
        <v>953</v>
      </c>
    </row>
    <row r="20" spans="1:11" ht="21.75" customHeight="1">
      <c r="A20" s="113"/>
      <c r="B20" s="803"/>
      <c r="C20" s="115"/>
      <c r="D20" s="130"/>
      <c r="E20" s="113"/>
      <c r="F20" s="115">
        <v>12000</v>
      </c>
      <c r="G20" s="115">
        <v>12000</v>
      </c>
      <c r="H20" s="117" t="s">
        <v>18</v>
      </c>
      <c r="I20" s="122" t="s">
        <v>952</v>
      </c>
      <c r="J20" s="565"/>
    </row>
    <row r="21" spans="1:11" ht="21.75" customHeight="1">
      <c r="A21" s="123"/>
      <c r="B21" s="804"/>
      <c r="C21" s="135"/>
      <c r="D21" s="126"/>
      <c r="E21" s="123"/>
      <c r="F21" s="137"/>
      <c r="G21" s="137"/>
      <c r="H21" s="128" t="s">
        <v>19</v>
      </c>
      <c r="I21" s="129"/>
      <c r="J21" s="566"/>
    </row>
    <row r="22" spans="1:11" ht="21.75" customHeight="1">
      <c r="A22" s="113">
        <v>6</v>
      </c>
      <c r="B22" s="802" t="s">
        <v>954</v>
      </c>
      <c r="C22" s="142">
        <v>5000</v>
      </c>
      <c r="D22" s="142">
        <v>5000</v>
      </c>
      <c r="E22" s="141" t="s">
        <v>20</v>
      </c>
      <c r="F22" s="159" t="s">
        <v>955</v>
      </c>
      <c r="G22" s="159" t="s">
        <v>955</v>
      </c>
      <c r="H22" s="143" t="s">
        <v>17</v>
      </c>
      <c r="I22" s="144" t="s">
        <v>957</v>
      </c>
      <c r="J22" s="568">
        <v>68059074253</v>
      </c>
      <c r="K22" s="532">
        <v>68059547304</v>
      </c>
    </row>
    <row r="23" spans="1:11" ht="21.75" customHeight="1">
      <c r="A23" s="113"/>
      <c r="B23" s="803"/>
      <c r="C23" s="115"/>
      <c r="D23" s="130"/>
      <c r="E23" s="113"/>
      <c r="F23" s="130" t="s">
        <v>956</v>
      </c>
      <c r="G23" s="130" t="s">
        <v>956</v>
      </c>
      <c r="H23" s="117" t="s">
        <v>18</v>
      </c>
      <c r="I23" s="122" t="s">
        <v>952</v>
      </c>
      <c r="J23" s="565"/>
    </row>
    <row r="24" spans="1:11" ht="21.75" customHeight="1">
      <c r="A24" s="123"/>
      <c r="B24" s="804"/>
      <c r="C24" s="135"/>
      <c r="D24" s="126"/>
      <c r="E24" s="123"/>
      <c r="F24" s="147">
        <v>3891.59</v>
      </c>
      <c r="G24" s="147">
        <v>3891.59</v>
      </c>
      <c r="H24" s="128" t="s">
        <v>19</v>
      </c>
      <c r="I24" s="129"/>
      <c r="J24" s="566"/>
    </row>
    <row r="25" spans="1:11" ht="21.75" customHeight="1">
      <c r="A25" s="279">
        <v>7</v>
      </c>
      <c r="B25" s="805" t="s">
        <v>958</v>
      </c>
      <c r="C25" s="152">
        <v>700</v>
      </c>
      <c r="D25" s="142">
        <v>700</v>
      </c>
      <c r="E25" s="141" t="s">
        <v>20</v>
      </c>
      <c r="F25" s="189" t="s">
        <v>97</v>
      </c>
      <c r="G25" s="189" t="s">
        <v>97</v>
      </c>
      <c r="H25" s="143" t="s">
        <v>17</v>
      </c>
      <c r="I25" s="144" t="s">
        <v>959</v>
      </c>
      <c r="J25" s="568">
        <v>68059079821</v>
      </c>
    </row>
    <row r="26" spans="1:11" ht="21.75" customHeight="1">
      <c r="A26" s="510"/>
      <c r="B26" s="806"/>
      <c r="C26" s="115"/>
      <c r="D26" s="130"/>
      <c r="E26" s="113"/>
      <c r="F26" s="145">
        <v>610</v>
      </c>
      <c r="G26" s="115">
        <v>610</v>
      </c>
      <c r="H26" s="117" t="s">
        <v>18</v>
      </c>
      <c r="I26" s="122" t="s">
        <v>960</v>
      </c>
      <c r="J26" s="565"/>
      <c r="K26" s="533" t="s">
        <v>1002</v>
      </c>
    </row>
    <row r="27" spans="1:11" ht="21.75" customHeight="1">
      <c r="A27" s="521"/>
      <c r="B27" s="807"/>
      <c r="C27" s="135"/>
      <c r="D27" s="126"/>
      <c r="E27" s="123"/>
      <c r="F27" s="137"/>
      <c r="G27" s="137"/>
      <c r="H27" s="128" t="s">
        <v>19</v>
      </c>
      <c r="I27" s="203"/>
      <c r="J27" s="566"/>
    </row>
    <row r="28" spans="1:11" ht="21.75" customHeight="1">
      <c r="A28" s="510">
        <v>8</v>
      </c>
      <c r="B28" s="805" t="s">
        <v>961</v>
      </c>
      <c r="C28" s="115">
        <v>90000</v>
      </c>
      <c r="D28" s="115">
        <v>90000</v>
      </c>
      <c r="E28" s="141" t="s">
        <v>20</v>
      </c>
      <c r="F28" s="197" t="s">
        <v>105</v>
      </c>
      <c r="G28" s="197" t="s">
        <v>105</v>
      </c>
      <c r="H28" s="143" t="s">
        <v>17</v>
      </c>
      <c r="I28" s="144" t="s">
        <v>962</v>
      </c>
      <c r="J28" s="532">
        <v>68059037909</v>
      </c>
    </row>
    <row r="29" spans="1:11" ht="21.75" customHeight="1">
      <c r="A29" s="510"/>
      <c r="B29" s="806"/>
      <c r="C29" s="115"/>
      <c r="D29" s="130"/>
      <c r="E29" s="113"/>
      <c r="F29" s="130">
        <v>85000</v>
      </c>
      <c r="G29" s="130">
        <v>85000</v>
      </c>
      <c r="H29" s="117" t="s">
        <v>18</v>
      </c>
      <c r="I29" s="122" t="s">
        <v>960</v>
      </c>
      <c r="J29" s="565"/>
    </row>
    <row r="30" spans="1:11" ht="21.75" customHeight="1">
      <c r="A30" s="521"/>
      <c r="B30" s="807"/>
      <c r="C30" s="202"/>
      <c r="D30" s="286"/>
      <c r="E30" s="287"/>
      <c r="F30" s="146"/>
      <c r="G30" s="543"/>
      <c r="H30" s="128" t="s">
        <v>19</v>
      </c>
      <c r="I30" s="203"/>
      <c r="J30" s="566"/>
    </row>
    <row r="31" spans="1:11" ht="21.75" customHeight="1">
      <c r="A31" s="113">
        <v>9</v>
      </c>
      <c r="B31" s="802" t="s">
        <v>963</v>
      </c>
      <c r="C31" s="142">
        <v>5000</v>
      </c>
      <c r="D31" s="142">
        <v>5000</v>
      </c>
      <c r="E31" s="141" t="s">
        <v>20</v>
      </c>
      <c r="F31" s="151" t="s">
        <v>148</v>
      </c>
      <c r="G31" s="159" t="s">
        <v>148</v>
      </c>
      <c r="H31" s="143" t="s">
        <v>17</v>
      </c>
      <c r="I31" s="144" t="s">
        <v>964</v>
      </c>
      <c r="J31" s="568">
        <v>68049166650</v>
      </c>
      <c r="K31" s="533" t="s">
        <v>978</v>
      </c>
    </row>
    <row r="32" spans="1:11" ht="21.75" customHeight="1">
      <c r="A32" s="113"/>
      <c r="B32" s="803"/>
      <c r="C32" s="169"/>
      <c r="D32" s="169"/>
      <c r="E32" s="113"/>
      <c r="F32" s="130" t="s">
        <v>149</v>
      </c>
      <c r="G32" s="130" t="s">
        <v>149</v>
      </c>
      <c r="H32" s="117" t="s">
        <v>18</v>
      </c>
      <c r="I32" s="122" t="s">
        <v>960</v>
      </c>
      <c r="J32" s="565"/>
    </row>
    <row r="33" spans="1:11" ht="21.75" customHeight="1">
      <c r="A33" s="123"/>
      <c r="B33" s="804"/>
      <c r="C33" s="135"/>
      <c r="D33" s="126"/>
      <c r="E33" s="123"/>
      <c r="F33" s="147">
        <v>4815</v>
      </c>
      <c r="G33" s="135">
        <v>4815</v>
      </c>
      <c r="H33" s="128" t="s">
        <v>19</v>
      </c>
      <c r="I33" s="129"/>
      <c r="J33" s="566"/>
    </row>
    <row r="34" spans="1:11" ht="21.75" customHeight="1">
      <c r="A34" s="113">
        <v>10</v>
      </c>
      <c r="B34" s="802" t="s">
        <v>965</v>
      </c>
      <c r="C34" s="115">
        <v>16050</v>
      </c>
      <c r="D34" s="115">
        <v>16050</v>
      </c>
      <c r="E34" s="141" t="s">
        <v>20</v>
      </c>
      <c r="F34" s="164" t="s">
        <v>967</v>
      </c>
      <c r="G34" s="164" t="s">
        <v>967</v>
      </c>
      <c r="H34" s="143" t="s">
        <v>17</v>
      </c>
      <c r="I34" s="144" t="s">
        <v>968</v>
      </c>
      <c r="J34" s="568">
        <v>68059039264</v>
      </c>
      <c r="K34" s="533" t="s">
        <v>966</v>
      </c>
    </row>
    <row r="35" spans="1:11" ht="21.75" customHeight="1">
      <c r="A35" s="113"/>
      <c r="B35" s="803"/>
      <c r="C35" s="115"/>
      <c r="D35" s="130"/>
      <c r="E35" s="113"/>
      <c r="F35" s="130">
        <v>16050</v>
      </c>
      <c r="G35" s="130">
        <v>16050</v>
      </c>
      <c r="H35" s="117" t="s">
        <v>18</v>
      </c>
      <c r="I35" s="122" t="s">
        <v>960</v>
      </c>
      <c r="J35" s="565"/>
    </row>
    <row r="36" spans="1:11" ht="21.75" customHeight="1">
      <c r="A36" s="123"/>
      <c r="B36" s="804"/>
      <c r="C36" s="135"/>
      <c r="D36" s="126"/>
      <c r="E36" s="123"/>
      <c r="F36" s="146"/>
      <c r="G36" s="125"/>
      <c r="H36" s="128" t="s">
        <v>19</v>
      </c>
      <c r="I36" s="129"/>
      <c r="J36" s="566"/>
    </row>
    <row r="37" spans="1:11" ht="21.75" customHeight="1">
      <c r="A37" s="113">
        <v>11</v>
      </c>
      <c r="B37" s="802" t="s">
        <v>970</v>
      </c>
      <c r="C37" s="142">
        <v>1500</v>
      </c>
      <c r="D37" s="142">
        <v>1500</v>
      </c>
      <c r="E37" s="141" t="s">
        <v>20</v>
      </c>
      <c r="F37" s="189" t="s">
        <v>110</v>
      </c>
      <c r="G37" s="189" t="s">
        <v>110</v>
      </c>
      <c r="H37" s="143" t="s">
        <v>17</v>
      </c>
      <c r="I37" s="144" t="s">
        <v>664</v>
      </c>
      <c r="J37" s="568">
        <v>68059155004</v>
      </c>
      <c r="K37" s="533" t="s">
        <v>969</v>
      </c>
    </row>
    <row r="38" spans="1:11" ht="21.75" customHeight="1">
      <c r="A38" s="113"/>
      <c r="B38" s="803"/>
      <c r="C38" s="175"/>
      <c r="D38" s="175"/>
      <c r="E38" s="113"/>
      <c r="F38" s="130" t="s">
        <v>396</v>
      </c>
      <c r="G38" s="130" t="s">
        <v>396</v>
      </c>
      <c r="H38" s="117" t="s">
        <v>18</v>
      </c>
      <c r="I38" s="122" t="s">
        <v>960</v>
      </c>
      <c r="J38" s="565"/>
    </row>
    <row r="39" spans="1:11" ht="21.75" customHeight="1">
      <c r="A39" s="123"/>
      <c r="B39" s="804"/>
      <c r="C39" s="135"/>
      <c r="D39" s="126"/>
      <c r="E39" s="123"/>
      <c r="F39" s="135">
        <v>1476.6</v>
      </c>
      <c r="G39" s="126">
        <v>1476.6</v>
      </c>
      <c r="H39" s="128" t="s">
        <v>19</v>
      </c>
      <c r="I39" s="129"/>
      <c r="J39" s="566"/>
    </row>
    <row r="40" spans="1:11" ht="21.75" customHeight="1">
      <c r="A40" s="141">
        <v>12</v>
      </c>
      <c r="B40" s="802" t="s">
        <v>971</v>
      </c>
      <c r="C40" s="142">
        <v>19000</v>
      </c>
      <c r="D40" s="142">
        <v>19000</v>
      </c>
      <c r="E40" s="141" t="s">
        <v>20</v>
      </c>
      <c r="F40" s="164" t="s">
        <v>973</v>
      </c>
      <c r="G40" s="164" t="s">
        <v>973</v>
      </c>
      <c r="H40" s="143" t="s">
        <v>17</v>
      </c>
      <c r="I40" s="144" t="s">
        <v>668</v>
      </c>
      <c r="J40" s="581">
        <v>68059158443</v>
      </c>
      <c r="K40" s="533" t="s">
        <v>972</v>
      </c>
    </row>
    <row r="41" spans="1:11" ht="21.75" customHeight="1">
      <c r="A41" s="113"/>
      <c r="B41" s="803"/>
      <c r="C41" s="169"/>
      <c r="D41" s="169"/>
      <c r="E41" s="113"/>
      <c r="F41" s="115">
        <v>18670</v>
      </c>
      <c r="G41" s="115">
        <v>18670</v>
      </c>
      <c r="H41" s="117" t="s">
        <v>18</v>
      </c>
      <c r="I41" s="122" t="s">
        <v>960</v>
      </c>
      <c r="J41" s="565"/>
    </row>
    <row r="42" spans="1:11" ht="21.75" customHeight="1">
      <c r="A42" s="123"/>
      <c r="B42" s="804"/>
      <c r="C42" s="135"/>
      <c r="D42" s="126"/>
      <c r="E42" s="123"/>
      <c r="F42" s="147"/>
      <c r="G42" s="125"/>
      <c r="H42" s="128" t="s">
        <v>19</v>
      </c>
      <c r="I42" s="129"/>
      <c r="J42" s="566"/>
    </row>
    <row r="43" spans="1:11">
      <c r="A43" s="279">
        <v>13</v>
      </c>
      <c r="B43" s="805" t="s">
        <v>975</v>
      </c>
      <c r="C43" s="152">
        <v>30000</v>
      </c>
      <c r="D43" s="142">
        <v>30000</v>
      </c>
      <c r="E43" s="141" t="s">
        <v>20</v>
      </c>
      <c r="F43" s="189" t="s">
        <v>977</v>
      </c>
      <c r="G43" s="189" t="s">
        <v>977</v>
      </c>
      <c r="H43" s="143" t="s">
        <v>17</v>
      </c>
      <c r="I43" s="144" t="s">
        <v>768</v>
      </c>
      <c r="K43" s="533" t="s">
        <v>974</v>
      </c>
    </row>
    <row r="44" spans="1:11">
      <c r="A44" s="510"/>
      <c r="B44" s="806"/>
      <c r="C44" s="115"/>
      <c r="D44" s="130"/>
      <c r="E44" s="113"/>
      <c r="F44" s="145" t="s">
        <v>976</v>
      </c>
      <c r="G44" s="145" t="s">
        <v>976</v>
      </c>
      <c r="H44" s="117" t="s">
        <v>18</v>
      </c>
      <c r="I44" s="122" t="s">
        <v>960</v>
      </c>
    </row>
    <row r="45" spans="1:11">
      <c r="A45" s="521"/>
      <c r="B45" s="807"/>
      <c r="C45" s="135"/>
      <c r="D45" s="126"/>
      <c r="E45" s="123"/>
      <c r="F45" s="640">
        <v>29965</v>
      </c>
      <c r="G45" s="640">
        <v>29965</v>
      </c>
      <c r="H45" s="128" t="s">
        <v>19</v>
      </c>
      <c r="I45" s="203"/>
    </row>
    <row r="46" spans="1:11">
      <c r="A46" s="510">
        <v>14</v>
      </c>
      <c r="B46" s="805" t="s">
        <v>979</v>
      </c>
      <c r="C46" s="115">
        <v>16000</v>
      </c>
      <c r="D46" s="115">
        <v>16000</v>
      </c>
      <c r="E46" s="141" t="s">
        <v>20</v>
      </c>
      <c r="F46" s="131" t="s">
        <v>561</v>
      </c>
      <c r="G46" s="131" t="s">
        <v>561</v>
      </c>
      <c r="H46" s="143" t="s">
        <v>17</v>
      </c>
      <c r="I46" s="144" t="s">
        <v>980</v>
      </c>
      <c r="K46" s="533" t="s">
        <v>981</v>
      </c>
    </row>
    <row r="47" spans="1:11">
      <c r="A47" s="510"/>
      <c r="B47" s="806"/>
      <c r="C47" s="115"/>
      <c r="D47" s="130"/>
      <c r="E47" s="113"/>
      <c r="F47" s="130">
        <v>15100</v>
      </c>
      <c r="G47" s="130">
        <v>15100</v>
      </c>
      <c r="H47" s="117" t="s">
        <v>18</v>
      </c>
      <c r="I47" s="122" t="s">
        <v>982</v>
      </c>
    </row>
    <row r="48" spans="1:11">
      <c r="A48" s="521"/>
      <c r="B48" s="807"/>
      <c r="C48" s="202"/>
      <c r="D48" s="286"/>
      <c r="E48" s="287"/>
      <c r="F48" s="146"/>
      <c r="G48" s="543"/>
      <c r="H48" s="128" t="s">
        <v>19</v>
      </c>
      <c r="I48" s="203"/>
    </row>
    <row r="49" spans="1:11">
      <c r="A49" s="113">
        <v>15</v>
      </c>
      <c r="B49" s="802" t="s">
        <v>983</v>
      </c>
      <c r="C49" s="142">
        <v>3000</v>
      </c>
      <c r="D49" s="142">
        <v>3000</v>
      </c>
      <c r="E49" s="141" t="s">
        <v>20</v>
      </c>
      <c r="F49" s="151" t="s">
        <v>985</v>
      </c>
      <c r="G49" s="151" t="s">
        <v>985</v>
      </c>
      <c r="H49" s="143" t="s">
        <v>17</v>
      </c>
      <c r="I49" s="144" t="s">
        <v>987</v>
      </c>
      <c r="K49" s="533" t="s">
        <v>984</v>
      </c>
    </row>
    <row r="50" spans="1:11">
      <c r="A50" s="113"/>
      <c r="B50" s="803"/>
      <c r="C50" s="169"/>
      <c r="D50" s="169"/>
      <c r="E50" s="113"/>
      <c r="F50" s="206" t="s">
        <v>986</v>
      </c>
      <c r="G50" s="206" t="s">
        <v>986</v>
      </c>
      <c r="H50" s="117" t="s">
        <v>18</v>
      </c>
      <c r="I50" s="122" t="s">
        <v>982</v>
      </c>
    </row>
    <row r="51" spans="1:11">
      <c r="A51" s="123"/>
      <c r="B51" s="804"/>
      <c r="C51" s="135"/>
      <c r="D51" s="126"/>
      <c r="E51" s="123"/>
      <c r="F51" s="147">
        <v>2940</v>
      </c>
      <c r="G51" s="135">
        <v>2940</v>
      </c>
      <c r="H51" s="128" t="s">
        <v>19</v>
      </c>
      <c r="I51" s="129"/>
    </row>
    <row r="52" spans="1:11">
      <c r="A52" s="113">
        <v>16</v>
      </c>
      <c r="B52" s="802" t="s">
        <v>992</v>
      </c>
      <c r="C52" s="142">
        <v>74000</v>
      </c>
      <c r="D52" s="142">
        <v>74000</v>
      </c>
      <c r="E52" s="141" t="s">
        <v>20</v>
      </c>
      <c r="F52" s="562" t="s">
        <v>993</v>
      </c>
      <c r="G52" s="562" t="s">
        <v>993</v>
      </c>
      <c r="H52" s="143" t="s">
        <v>17</v>
      </c>
      <c r="I52" s="144" t="s">
        <v>676</v>
      </c>
    </row>
    <row r="53" spans="1:11">
      <c r="A53" s="113"/>
      <c r="B53" s="803"/>
      <c r="C53" s="169"/>
      <c r="D53" s="169"/>
      <c r="E53" s="113"/>
      <c r="F53" s="558" t="s">
        <v>994</v>
      </c>
      <c r="G53" s="558" t="s">
        <v>994</v>
      </c>
      <c r="H53" s="117" t="s">
        <v>18</v>
      </c>
      <c r="I53" s="122" t="s">
        <v>991</v>
      </c>
    </row>
    <row r="54" spans="1:11">
      <c r="A54" s="123"/>
      <c r="B54" s="804"/>
      <c r="C54" s="135"/>
      <c r="D54" s="126"/>
      <c r="E54" s="123"/>
      <c r="F54" s="147">
        <v>74000</v>
      </c>
      <c r="G54" s="125">
        <v>74000</v>
      </c>
      <c r="H54" s="128" t="s">
        <v>19</v>
      </c>
      <c r="I54" s="129"/>
    </row>
    <row r="55" spans="1:11">
      <c r="A55" s="279">
        <v>17</v>
      </c>
      <c r="B55" s="802" t="s">
        <v>989</v>
      </c>
      <c r="C55" s="142">
        <v>151000</v>
      </c>
      <c r="D55" s="142">
        <v>151000</v>
      </c>
      <c r="E55" s="141" t="s">
        <v>20</v>
      </c>
      <c r="F55" s="189" t="s">
        <v>855</v>
      </c>
      <c r="G55" s="189" t="s">
        <v>855</v>
      </c>
      <c r="H55" s="143" t="s">
        <v>17</v>
      </c>
      <c r="I55" s="144" t="s">
        <v>689</v>
      </c>
      <c r="K55" s="533" t="s">
        <v>990</v>
      </c>
    </row>
    <row r="56" spans="1:11">
      <c r="A56" s="510"/>
      <c r="B56" s="803"/>
      <c r="C56" s="175"/>
      <c r="D56" s="175"/>
      <c r="E56" s="113"/>
      <c r="F56" s="115">
        <v>150228</v>
      </c>
      <c r="G56" s="115">
        <v>150228</v>
      </c>
      <c r="H56" s="117" t="s">
        <v>18</v>
      </c>
      <c r="I56" s="122" t="s">
        <v>991</v>
      </c>
    </row>
    <row r="57" spans="1:11">
      <c r="A57" s="521"/>
      <c r="B57" s="804"/>
      <c r="C57" s="135"/>
      <c r="D57" s="126"/>
      <c r="E57" s="123"/>
      <c r="F57" s="135"/>
      <c r="G57" s="126"/>
      <c r="H57" s="128" t="s">
        <v>19</v>
      </c>
      <c r="I57" s="129"/>
    </row>
    <row r="58" spans="1:11">
      <c r="A58" s="510">
        <v>18</v>
      </c>
      <c r="B58" s="802" t="s">
        <v>995</v>
      </c>
      <c r="C58" s="142">
        <v>15000</v>
      </c>
      <c r="D58" s="142">
        <v>15000</v>
      </c>
      <c r="E58" s="141" t="s">
        <v>20</v>
      </c>
      <c r="F58" s="151" t="s">
        <v>624</v>
      </c>
      <c r="G58" s="151" t="s">
        <v>624</v>
      </c>
      <c r="H58" s="143" t="s">
        <v>17</v>
      </c>
      <c r="I58" s="144" t="s">
        <v>693</v>
      </c>
      <c r="K58" s="533" t="s">
        <v>996</v>
      </c>
    </row>
    <row r="59" spans="1:11">
      <c r="A59" s="510"/>
      <c r="B59" s="803"/>
      <c r="C59" s="169"/>
      <c r="D59" s="169"/>
      <c r="E59" s="113"/>
      <c r="F59" s="206">
        <v>13950</v>
      </c>
      <c r="G59" s="206">
        <v>13950</v>
      </c>
      <c r="H59" s="117" t="s">
        <v>18</v>
      </c>
      <c r="I59" s="122" t="s">
        <v>991</v>
      </c>
    </row>
    <row r="60" spans="1:11">
      <c r="A60" s="521"/>
      <c r="B60" s="804"/>
      <c r="C60" s="135"/>
      <c r="D60" s="126"/>
      <c r="E60" s="123"/>
      <c r="F60" s="147"/>
      <c r="G60" s="125"/>
      <c r="H60" s="128" t="s">
        <v>19</v>
      </c>
      <c r="I60" s="129"/>
    </row>
    <row r="61" spans="1:11">
      <c r="A61" s="113">
        <v>19</v>
      </c>
      <c r="B61" s="802" t="s">
        <v>999</v>
      </c>
      <c r="C61" s="142">
        <v>3000</v>
      </c>
      <c r="D61" s="142">
        <v>3000</v>
      </c>
      <c r="E61" s="141" t="s">
        <v>20</v>
      </c>
      <c r="F61" s="151" t="s">
        <v>997</v>
      </c>
      <c r="G61" s="151" t="s">
        <v>997</v>
      </c>
      <c r="H61" s="143" t="s">
        <v>17</v>
      </c>
      <c r="I61" s="144" t="s">
        <v>696</v>
      </c>
      <c r="K61" s="533" t="s">
        <v>1000</v>
      </c>
    </row>
    <row r="62" spans="1:11">
      <c r="A62" s="113"/>
      <c r="B62" s="803"/>
      <c r="C62" s="169"/>
      <c r="D62" s="169"/>
      <c r="E62" s="113"/>
      <c r="F62" s="206" t="s">
        <v>998</v>
      </c>
      <c r="G62" s="206" t="s">
        <v>998</v>
      </c>
      <c r="H62" s="117" t="s">
        <v>18</v>
      </c>
      <c r="I62" s="122" t="s">
        <v>1001</v>
      </c>
    </row>
    <row r="63" spans="1:11">
      <c r="A63" s="123"/>
      <c r="B63" s="804"/>
      <c r="C63" s="135"/>
      <c r="D63" s="126"/>
      <c r="E63" s="123"/>
      <c r="F63" s="147">
        <v>2795</v>
      </c>
      <c r="G63" s="135">
        <v>2795</v>
      </c>
      <c r="H63" s="128" t="s">
        <v>19</v>
      </c>
      <c r="I63" s="129"/>
    </row>
    <row r="64" spans="1:11">
      <c r="A64" s="113">
        <v>20</v>
      </c>
      <c r="B64" s="802" t="s">
        <v>988</v>
      </c>
      <c r="C64" s="115">
        <v>1500</v>
      </c>
      <c r="D64" s="115">
        <v>1500</v>
      </c>
      <c r="E64" s="141" t="s">
        <v>20</v>
      </c>
      <c r="F64" s="151" t="s">
        <v>985</v>
      </c>
      <c r="G64" s="151" t="s">
        <v>985</v>
      </c>
      <c r="H64" s="143" t="s">
        <v>17</v>
      </c>
      <c r="I64" s="144" t="s">
        <v>1003</v>
      </c>
      <c r="K64" s="533" t="s">
        <v>1007</v>
      </c>
    </row>
    <row r="65" spans="1:11">
      <c r="A65" s="113"/>
      <c r="B65" s="803"/>
      <c r="C65" s="115"/>
      <c r="D65" s="130"/>
      <c r="E65" s="113"/>
      <c r="F65" s="206" t="s">
        <v>986</v>
      </c>
      <c r="G65" s="206" t="s">
        <v>986</v>
      </c>
      <c r="H65" s="117" t="s">
        <v>18</v>
      </c>
      <c r="I65" s="122" t="s">
        <v>1001</v>
      </c>
    </row>
    <row r="66" spans="1:11">
      <c r="A66" s="123"/>
      <c r="B66" s="804"/>
      <c r="C66" s="135"/>
      <c r="D66" s="126"/>
      <c r="E66" s="123"/>
      <c r="F66" s="146">
        <v>1140</v>
      </c>
      <c r="G66" s="125">
        <v>1140</v>
      </c>
      <c r="H66" s="128" t="s">
        <v>19</v>
      </c>
      <c r="I66" s="129"/>
    </row>
    <row r="67" spans="1:11">
      <c r="A67" s="279">
        <v>21</v>
      </c>
      <c r="B67" s="802" t="s">
        <v>1004</v>
      </c>
      <c r="C67" s="142">
        <v>720</v>
      </c>
      <c r="D67" s="142">
        <v>720</v>
      </c>
      <c r="E67" s="141" t="s">
        <v>20</v>
      </c>
      <c r="F67" s="192" t="s">
        <v>88</v>
      </c>
      <c r="G67" s="192" t="s">
        <v>88</v>
      </c>
      <c r="H67" s="143" t="s">
        <v>17</v>
      </c>
      <c r="I67" s="144" t="s">
        <v>1006</v>
      </c>
      <c r="K67" s="533" t="s">
        <v>1005</v>
      </c>
    </row>
    <row r="68" spans="1:11">
      <c r="A68" s="510"/>
      <c r="B68" s="803"/>
      <c r="C68" s="175"/>
      <c r="D68" s="175"/>
      <c r="E68" s="113"/>
      <c r="F68" s="204" t="s">
        <v>89</v>
      </c>
      <c r="G68" s="204" t="s">
        <v>89</v>
      </c>
      <c r="H68" s="117" t="s">
        <v>18</v>
      </c>
      <c r="I68" s="122" t="s">
        <v>1001</v>
      </c>
    </row>
    <row r="69" spans="1:11">
      <c r="A69" s="521"/>
      <c r="B69" s="804"/>
      <c r="C69" s="135"/>
      <c r="D69" s="126"/>
      <c r="E69" s="123"/>
      <c r="F69" s="135">
        <v>720</v>
      </c>
      <c r="G69" s="126">
        <v>720</v>
      </c>
      <c r="H69" s="128" t="s">
        <v>19</v>
      </c>
      <c r="I69" s="129"/>
    </row>
    <row r="70" spans="1:11">
      <c r="A70" s="510">
        <v>22</v>
      </c>
      <c r="B70" s="802" t="s">
        <v>1008</v>
      </c>
      <c r="C70" s="142">
        <v>2000</v>
      </c>
      <c r="D70" s="142">
        <v>2000</v>
      </c>
      <c r="E70" s="141" t="s">
        <v>20</v>
      </c>
      <c r="F70" s="192" t="s">
        <v>88</v>
      </c>
      <c r="G70" s="192" t="s">
        <v>88</v>
      </c>
      <c r="H70" s="143" t="s">
        <v>17</v>
      </c>
      <c r="I70" s="144" t="s">
        <v>1010</v>
      </c>
      <c r="K70" s="533" t="s">
        <v>1009</v>
      </c>
    </row>
    <row r="71" spans="1:11">
      <c r="A71" s="510"/>
      <c r="B71" s="803"/>
      <c r="C71" s="169"/>
      <c r="D71" s="169"/>
      <c r="E71" s="113"/>
      <c r="F71" s="204" t="s">
        <v>89</v>
      </c>
      <c r="G71" s="204" t="s">
        <v>89</v>
      </c>
      <c r="H71" s="117" t="s">
        <v>18</v>
      </c>
      <c r="I71" s="122" t="s">
        <v>1001</v>
      </c>
    </row>
    <row r="72" spans="1:11">
      <c r="A72" s="521"/>
      <c r="B72" s="804"/>
      <c r="C72" s="135"/>
      <c r="D72" s="126"/>
      <c r="E72" s="123"/>
      <c r="F72" s="147">
        <v>2000</v>
      </c>
      <c r="G72" s="125">
        <v>2000</v>
      </c>
      <c r="H72" s="128" t="s">
        <v>19</v>
      </c>
      <c r="I72" s="129"/>
    </row>
    <row r="73" spans="1:11">
      <c r="A73" s="113">
        <v>23</v>
      </c>
      <c r="B73" s="802" t="s">
        <v>878</v>
      </c>
      <c r="C73" s="142">
        <v>10000</v>
      </c>
      <c r="D73" s="142">
        <v>10000</v>
      </c>
      <c r="E73" s="141" t="s">
        <v>20</v>
      </c>
      <c r="F73" s="164" t="s">
        <v>881</v>
      </c>
      <c r="G73" s="164" t="s">
        <v>881</v>
      </c>
      <c r="H73" s="143" t="s">
        <v>17</v>
      </c>
      <c r="I73" s="144" t="s">
        <v>1012</v>
      </c>
      <c r="K73" s="533" t="s">
        <v>1011</v>
      </c>
    </row>
    <row r="74" spans="1:11">
      <c r="A74" s="113"/>
      <c r="B74" s="803"/>
      <c r="C74" s="169"/>
      <c r="D74" s="169"/>
      <c r="E74" s="113"/>
      <c r="F74" s="130">
        <v>7885.9</v>
      </c>
      <c r="G74" s="130">
        <v>7885.9</v>
      </c>
      <c r="H74" s="117" t="s">
        <v>18</v>
      </c>
      <c r="I74" s="122" t="s">
        <v>1001</v>
      </c>
    </row>
    <row r="75" spans="1:11">
      <c r="A75" s="123"/>
      <c r="B75" s="804"/>
      <c r="C75" s="135"/>
      <c r="D75" s="126"/>
      <c r="E75" s="123"/>
      <c r="F75" s="147"/>
      <c r="G75" s="135"/>
      <c r="H75" s="128" t="s">
        <v>19</v>
      </c>
      <c r="I75" s="129"/>
    </row>
    <row r="76" spans="1:11">
      <c r="A76" s="113">
        <v>24</v>
      </c>
      <c r="B76" s="802" t="s">
        <v>1013</v>
      </c>
      <c r="C76" s="115">
        <v>18600</v>
      </c>
      <c r="D76" s="115">
        <v>18600</v>
      </c>
      <c r="E76" s="141" t="s">
        <v>20</v>
      </c>
      <c r="F76" s="164" t="s">
        <v>1015</v>
      </c>
      <c r="G76" s="164" t="s">
        <v>1015</v>
      </c>
      <c r="H76" s="143" t="s">
        <v>17</v>
      </c>
      <c r="I76" s="144" t="s">
        <v>698</v>
      </c>
      <c r="K76" s="533" t="s">
        <v>1014</v>
      </c>
    </row>
    <row r="77" spans="1:11">
      <c r="A77" s="113"/>
      <c r="B77" s="803"/>
      <c r="C77" s="115"/>
      <c r="D77" s="130"/>
      <c r="E77" s="113"/>
      <c r="F77" s="130">
        <v>18600</v>
      </c>
      <c r="G77" s="130">
        <v>18600</v>
      </c>
      <c r="H77" s="117" t="s">
        <v>18</v>
      </c>
      <c r="I77" s="122" t="s">
        <v>1016</v>
      </c>
    </row>
    <row r="78" spans="1:11">
      <c r="A78" s="123"/>
      <c r="B78" s="804"/>
      <c r="C78" s="135"/>
      <c r="D78" s="126"/>
      <c r="E78" s="123"/>
      <c r="F78" s="146"/>
      <c r="G78" s="125"/>
      <c r="H78" s="128" t="s">
        <v>19</v>
      </c>
      <c r="I78" s="129"/>
    </row>
    <row r="79" spans="1:11">
      <c r="A79" s="279">
        <v>25</v>
      </c>
      <c r="B79" s="802" t="s">
        <v>1017</v>
      </c>
      <c r="C79" s="142">
        <v>1000</v>
      </c>
      <c r="D79" s="142">
        <v>1000</v>
      </c>
      <c r="E79" s="141" t="s">
        <v>20</v>
      </c>
      <c r="F79" s="288" t="s">
        <v>111</v>
      </c>
      <c r="G79" s="288" t="s">
        <v>111</v>
      </c>
      <c r="H79" s="143" t="s">
        <v>17</v>
      </c>
      <c r="I79" s="144" t="s">
        <v>701</v>
      </c>
      <c r="K79" s="533" t="s">
        <v>1018</v>
      </c>
    </row>
    <row r="80" spans="1:11">
      <c r="A80" s="510"/>
      <c r="B80" s="803"/>
      <c r="C80" s="175"/>
      <c r="D80" s="175"/>
      <c r="E80" s="113"/>
      <c r="F80" s="184" t="s">
        <v>153</v>
      </c>
      <c r="G80" s="184" t="s">
        <v>153</v>
      </c>
      <c r="H80" s="117" t="s">
        <v>18</v>
      </c>
      <c r="I80" s="122" t="s">
        <v>1016</v>
      </c>
    </row>
    <row r="81" spans="1:11">
      <c r="A81" s="521"/>
      <c r="B81" s="804"/>
      <c r="C81" s="135"/>
      <c r="D81" s="126"/>
      <c r="E81" s="123"/>
      <c r="F81" s="135">
        <v>10000</v>
      </c>
      <c r="G81" s="126">
        <v>10000</v>
      </c>
      <c r="H81" s="128" t="s">
        <v>19</v>
      </c>
      <c r="I81" s="129"/>
    </row>
    <row r="82" spans="1:11">
      <c r="A82" s="510">
        <v>26</v>
      </c>
      <c r="B82" s="802" t="s">
        <v>1019</v>
      </c>
      <c r="C82" s="142">
        <v>69974</v>
      </c>
      <c r="D82" s="142">
        <v>69974</v>
      </c>
      <c r="E82" s="141" t="s">
        <v>20</v>
      </c>
      <c r="F82" s="164" t="s">
        <v>1020</v>
      </c>
      <c r="G82" s="164" t="s">
        <v>1020</v>
      </c>
      <c r="H82" s="143" t="s">
        <v>17</v>
      </c>
      <c r="I82" s="144" t="s">
        <v>712</v>
      </c>
    </row>
    <row r="83" spans="1:11">
      <c r="A83" s="510"/>
      <c r="B83" s="803"/>
      <c r="C83" s="169"/>
      <c r="D83" s="169"/>
      <c r="E83" s="113"/>
      <c r="F83" s="115">
        <v>69974</v>
      </c>
      <c r="G83" s="115">
        <v>69974</v>
      </c>
      <c r="H83" s="117" t="s">
        <v>18</v>
      </c>
      <c r="I83" s="122" t="s">
        <v>1021</v>
      </c>
    </row>
    <row r="84" spans="1:11">
      <c r="A84" s="521"/>
      <c r="B84" s="804"/>
      <c r="C84" s="135"/>
      <c r="D84" s="126"/>
      <c r="E84" s="123"/>
      <c r="F84" s="147"/>
      <c r="G84" s="125"/>
      <c r="H84" s="128" t="s">
        <v>19</v>
      </c>
      <c r="I84" s="129"/>
    </row>
    <row r="85" spans="1:11">
      <c r="A85" s="113">
        <v>27</v>
      </c>
      <c r="B85" s="802" t="s">
        <v>1022</v>
      </c>
      <c r="C85" s="142">
        <v>4000</v>
      </c>
      <c r="D85" s="142">
        <v>4000</v>
      </c>
      <c r="E85" s="141" t="s">
        <v>20</v>
      </c>
      <c r="F85" s="164" t="s">
        <v>881</v>
      </c>
      <c r="G85" s="164" t="s">
        <v>881</v>
      </c>
      <c r="H85" s="143" t="s">
        <v>17</v>
      </c>
      <c r="I85" s="144" t="s">
        <v>1024</v>
      </c>
    </row>
    <row r="86" spans="1:11">
      <c r="A86" s="113"/>
      <c r="B86" s="803"/>
      <c r="C86" s="169"/>
      <c r="D86" s="169"/>
      <c r="E86" s="113"/>
      <c r="F86" s="641" t="s">
        <v>1023</v>
      </c>
      <c r="G86" s="641" t="s">
        <v>1023</v>
      </c>
      <c r="H86" s="117" t="s">
        <v>18</v>
      </c>
      <c r="I86" s="122" t="s">
        <v>1021</v>
      </c>
    </row>
    <row r="87" spans="1:11">
      <c r="A87" s="123"/>
      <c r="B87" s="804"/>
      <c r="C87" s="135"/>
      <c r="D87" s="126"/>
      <c r="E87" s="123"/>
      <c r="F87" s="147"/>
      <c r="G87" s="125"/>
      <c r="H87" s="128" t="s">
        <v>19</v>
      </c>
      <c r="I87" s="129"/>
    </row>
    <row r="88" spans="1:11">
      <c r="A88" s="113">
        <v>28</v>
      </c>
      <c r="B88" s="802" t="s">
        <v>1025</v>
      </c>
      <c r="C88" s="142">
        <v>16000</v>
      </c>
      <c r="D88" s="142">
        <v>16000</v>
      </c>
      <c r="E88" s="141" t="s">
        <v>20</v>
      </c>
      <c r="F88" s="164" t="s">
        <v>1020</v>
      </c>
      <c r="G88" s="164" t="s">
        <v>1020</v>
      </c>
      <c r="H88" s="143" t="s">
        <v>17</v>
      </c>
      <c r="I88" s="144" t="s">
        <v>714</v>
      </c>
      <c r="K88" s="533" t="s">
        <v>981</v>
      </c>
    </row>
    <row r="89" spans="1:11">
      <c r="A89" s="113"/>
      <c r="B89" s="803"/>
      <c r="C89" s="169"/>
      <c r="D89" s="169"/>
      <c r="E89" s="113"/>
      <c r="F89" s="145">
        <v>16000</v>
      </c>
      <c r="G89" s="145">
        <v>16000</v>
      </c>
      <c r="H89" s="117" t="s">
        <v>18</v>
      </c>
      <c r="I89" s="122" t="s">
        <v>1026</v>
      </c>
    </row>
    <row r="90" spans="1:11">
      <c r="A90" s="123"/>
      <c r="B90" s="804"/>
      <c r="C90" s="135"/>
      <c r="D90" s="126"/>
      <c r="E90" s="123"/>
      <c r="F90" s="147"/>
      <c r="G90" s="125"/>
      <c r="H90" s="128" t="s">
        <v>19</v>
      </c>
      <c r="I90" s="129"/>
    </row>
    <row r="91" spans="1:11">
      <c r="A91" s="279">
        <v>29</v>
      </c>
      <c r="B91" s="802" t="s">
        <v>1029</v>
      </c>
      <c r="C91" s="142">
        <v>30000</v>
      </c>
      <c r="D91" s="142">
        <v>30000</v>
      </c>
      <c r="E91" s="141" t="s">
        <v>20</v>
      </c>
      <c r="F91" s="189" t="s">
        <v>97</v>
      </c>
      <c r="G91" s="189" t="s">
        <v>97</v>
      </c>
      <c r="H91" s="143" t="s">
        <v>17</v>
      </c>
      <c r="I91" s="144" t="s">
        <v>1030</v>
      </c>
      <c r="K91" s="533" t="s">
        <v>1031</v>
      </c>
    </row>
    <row r="92" spans="1:11">
      <c r="A92" s="510"/>
      <c r="B92" s="803"/>
      <c r="C92" s="169"/>
      <c r="D92" s="169"/>
      <c r="E92" s="113"/>
      <c r="F92" s="115">
        <v>28500</v>
      </c>
      <c r="G92" s="115">
        <v>28500</v>
      </c>
      <c r="H92" s="117" t="s">
        <v>18</v>
      </c>
      <c r="I92" s="122" t="s">
        <v>1026</v>
      </c>
    </row>
    <row r="93" spans="1:11">
      <c r="A93" s="521"/>
      <c r="B93" s="804"/>
      <c r="C93" s="135"/>
      <c r="D93" s="126"/>
      <c r="E93" s="123"/>
      <c r="F93" s="147"/>
      <c r="G93" s="125"/>
      <c r="H93" s="128" t="s">
        <v>19</v>
      </c>
      <c r="I93" s="129"/>
    </row>
    <row r="94" spans="1:11">
      <c r="A94" s="510">
        <v>30</v>
      </c>
      <c r="B94" s="802" t="s">
        <v>1034</v>
      </c>
      <c r="C94" s="142">
        <v>1080</v>
      </c>
      <c r="D94" s="142">
        <v>1080</v>
      </c>
      <c r="E94" s="141" t="s">
        <v>20</v>
      </c>
      <c r="F94" s="189" t="s">
        <v>254</v>
      </c>
      <c r="G94" s="189" t="s">
        <v>254</v>
      </c>
      <c r="H94" s="143" t="s">
        <v>17</v>
      </c>
      <c r="I94" s="144" t="s">
        <v>718</v>
      </c>
      <c r="K94" s="533" t="s">
        <v>1035</v>
      </c>
    </row>
    <row r="95" spans="1:11">
      <c r="A95" s="510"/>
      <c r="B95" s="803"/>
      <c r="C95" s="169"/>
      <c r="D95" s="169"/>
      <c r="E95" s="113"/>
      <c r="F95" s="115">
        <v>1080</v>
      </c>
      <c r="G95" s="115">
        <v>1080</v>
      </c>
      <c r="H95" s="117" t="s">
        <v>18</v>
      </c>
      <c r="I95" s="122" t="s">
        <v>1026</v>
      </c>
    </row>
    <row r="96" spans="1:11">
      <c r="A96" s="521"/>
      <c r="B96" s="804"/>
      <c r="C96" s="135"/>
      <c r="D96" s="126"/>
      <c r="E96" s="123"/>
      <c r="F96" s="147"/>
      <c r="G96" s="125"/>
      <c r="H96" s="128" t="s">
        <v>19</v>
      </c>
      <c r="I96" s="129"/>
    </row>
    <row r="97" spans="1:11">
      <c r="A97" s="113">
        <v>31</v>
      </c>
      <c r="B97" s="802" t="s">
        <v>1027</v>
      </c>
      <c r="C97" s="142">
        <v>200</v>
      </c>
      <c r="D97" s="142">
        <v>200</v>
      </c>
      <c r="E97" s="141" t="s">
        <v>20</v>
      </c>
      <c r="F97" s="189" t="s">
        <v>97</v>
      </c>
      <c r="G97" s="189" t="s">
        <v>97</v>
      </c>
      <c r="H97" s="143" t="s">
        <v>17</v>
      </c>
      <c r="I97" s="144" t="s">
        <v>1028</v>
      </c>
      <c r="K97" s="533" t="s">
        <v>1032</v>
      </c>
    </row>
    <row r="98" spans="1:11">
      <c r="A98" s="113"/>
      <c r="B98" s="803"/>
      <c r="C98" s="169"/>
      <c r="D98" s="169"/>
      <c r="E98" s="113"/>
      <c r="F98" s="115">
        <v>120</v>
      </c>
      <c r="G98" s="115">
        <v>120</v>
      </c>
      <c r="H98" s="117" t="s">
        <v>18</v>
      </c>
      <c r="I98" s="122" t="s">
        <v>1033</v>
      </c>
    </row>
    <row r="99" spans="1:11">
      <c r="A99" s="123"/>
      <c r="B99" s="804"/>
      <c r="C99" s="135"/>
      <c r="D99" s="126"/>
      <c r="E99" s="123"/>
      <c r="F99" s="147"/>
      <c r="G99" s="125"/>
      <c r="H99" s="128" t="s">
        <v>19</v>
      </c>
      <c r="I99" s="129"/>
    </row>
    <row r="100" spans="1:11">
      <c r="A100" s="113">
        <v>32</v>
      </c>
      <c r="B100" s="802" t="s">
        <v>1036</v>
      </c>
      <c r="C100" s="142">
        <v>4000</v>
      </c>
      <c r="D100" s="142">
        <v>4000</v>
      </c>
      <c r="E100" s="141" t="s">
        <v>20</v>
      </c>
      <c r="F100" s="164" t="s">
        <v>87</v>
      </c>
      <c r="G100" s="164" t="s">
        <v>87</v>
      </c>
      <c r="H100" s="143" t="s">
        <v>17</v>
      </c>
      <c r="I100" s="144" t="s">
        <v>722</v>
      </c>
    </row>
    <row r="101" spans="1:11">
      <c r="A101" s="113"/>
      <c r="B101" s="803"/>
      <c r="C101" s="169"/>
      <c r="D101" s="169"/>
      <c r="E101" s="113"/>
      <c r="F101" s="115">
        <v>3220</v>
      </c>
      <c r="G101" s="115">
        <v>3220</v>
      </c>
      <c r="H101" s="117" t="s">
        <v>18</v>
      </c>
      <c r="I101" s="122" t="s">
        <v>1033</v>
      </c>
    </row>
    <row r="102" spans="1:11">
      <c r="A102" s="123"/>
      <c r="B102" s="804"/>
      <c r="C102" s="135"/>
      <c r="D102" s="126"/>
      <c r="E102" s="123"/>
      <c r="F102" s="147"/>
      <c r="G102" s="125"/>
      <c r="H102" s="128" t="s">
        <v>19</v>
      </c>
      <c r="I102" s="129"/>
    </row>
    <row r="103" spans="1:11">
      <c r="A103" s="279">
        <v>33</v>
      </c>
      <c r="B103" s="802" t="s">
        <v>1039</v>
      </c>
      <c r="C103" s="142">
        <v>2000</v>
      </c>
      <c r="D103" s="142">
        <v>2000</v>
      </c>
      <c r="E103" s="141" t="s">
        <v>20</v>
      </c>
      <c r="F103" s="164" t="s">
        <v>1038</v>
      </c>
      <c r="G103" s="164" t="s">
        <v>1038</v>
      </c>
      <c r="H103" s="143" t="s">
        <v>17</v>
      </c>
      <c r="I103" s="144" t="s">
        <v>1040</v>
      </c>
      <c r="K103" s="533" t="s">
        <v>1037</v>
      </c>
    </row>
    <row r="104" spans="1:11">
      <c r="A104" s="510"/>
      <c r="B104" s="803"/>
      <c r="C104" s="169"/>
      <c r="D104" s="169"/>
      <c r="E104" s="113"/>
      <c r="F104" s="115">
        <v>1490</v>
      </c>
      <c r="G104" s="115">
        <v>1490</v>
      </c>
      <c r="H104" s="117" t="s">
        <v>18</v>
      </c>
      <c r="I104" s="122" t="s">
        <v>1033</v>
      </c>
    </row>
    <row r="105" spans="1:11">
      <c r="A105" s="521"/>
      <c r="B105" s="804"/>
      <c r="C105" s="135"/>
      <c r="D105" s="126"/>
      <c r="E105" s="123"/>
      <c r="F105" s="147"/>
      <c r="G105" s="125"/>
      <c r="H105" s="128" t="s">
        <v>19</v>
      </c>
      <c r="I105" s="129"/>
    </row>
    <row r="106" spans="1:11">
      <c r="A106" s="510">
        <v>34</v>
      </c>
      <c r="B106" s="802" t="s">
        <v>1041</v>
      </c>
      <c r="C106" s="142">
        <v>13000</v>
      </c>
      <c r="D106" s="142">
        <v>13000</v>
      </c>
      <c r="E106" s="141" t="s">
        <v>20</v>
      </c>
      <c r="F106" s="164" t="s">
        <v>87</v>
      </c>
      <c r="G106" s="164" t="s">
        <v>87</v>
      </c>
      <c r="H106" s="143" t="s">
        <v>17</v>
      </c>
      <c r="I106" s="144" t="s">
        <v>725</v>
      </c>
    </row>
    <row r="107" spans="1:11">
      <c r="A107" s="510"/>
      <c r="B107" s="803"/>
      <c r="C107" s="169"/>
      <c r="D107" s="169"/>
      <c r="E107" s="113"/>
      <c r="F107" s="115">
        <v>3220</v>
      </c>
      <c r="G107" s="115">
        <v>3220</v>
      </c>
      <c r="H107" s="117" t="s">
        <v>18</v>
      </c>
      <c r="I107" s="122" t="s">
        <v>1042</v>
      </c>
    </row>
    <row r="108" spans="1:11">
      <c r="A108" s="521"/>
      <c r="B108" s="804"/>
      <c r="C108" s="135"/>
      <c r="D108" s="126"/>
      <c r="E108" s="123"/>
      <c r="F108" s="147"/>
      <c r="G108" s="125"/>
      <c r="H108" s="128" t="s">
        <v>19</v>
      </c>
      <c r="I108" s="129"/>
    </row>
    <row r="109" spans="1:11">
      <c r="A109" s="113">
        <v>35</v>
      </c>
      <c r="B109" s="802" t="s">
        <v>1045</v>
      </c>
      <c r="C109" s="142">
        <v>35000</v>
      </c>
      <c r="D109" s="142">
        <v>35000</v>
      </c>
      <c r="E109" s="141" t="s">
        <v>20</v>
      </c>
      <c r="F109" s="164" t="s">
        <v>1043</v>
      </c>
      <c r="G109" s="164" t="s">
        <v>1043</v>
      </c>
      <c r="H109" s="143" t="s">
        <v>17</v>
      </c>
      <c r="I109" s="144" t="s">
        <v>726</v>
      </c>
      <c r="K109" s="533" t="s">
        <v>1046</v>
      </c>
    </row>
    <row r="110" spans="1:11">
      <c r="A110" s="113"/>
      <c r="B110" s="803"/>
      <c r="C110" s="169"/>
      <c r="D110" s="169"/>
      <c r="E110" s="113"/>
      <c r="F110" s="130" t="s">
        <v>1044</v>
      </c>
      <c r="G110" s="130" t="s">
        <v>1044</v>
      </c>
      <c r="H110" s="117" t="s">
        <v>18</v>
      </c>
      <c r="I110" s="122" t="s">
        <v>1042</v>
      </c>
    </row>
    <row r="111" spans="1:11">
      <c r="A111" s="123"/>
      <c r="B111" s="804"/>
      <c r="C111" s="135"/>
      <c r="D111" s="126"/>
      <c r="E111" s="123"/>
      <c r="F111" s="147">
        <v>34668</v>
      </c>
      <c r="G111" s="125">
        <v>34668</v>
      </c>
      <c r="H111" s="128" t="s">
        <v>19</v>
      </c>
      <c r="I111" s="129"/>
    </row>
    <row r="112" spans="1:11">
      <c r="A112" s="113">
        <v>36</v>
      </c>
      <c r="B112" s="802" t="s">
        <v>1047</v>
      </c>
      <c r="C112" s="142">
        <v>795</v>
      </c>
      <c r="D112" s="142">
        <v>795</v>
      </c>
      <c r="E112" s="141" t="s">
        <v>20</v>
      </c>
      <c r="F112" s="164" t="s">
        <v>110</v>
      </c>
      <c r="G112" s="164" t="s">
        <v>110</v>
      </c>
      <c r="H112" s="143" t="s">
        <v>17</v>
      </c>
      <c r="I112" s="144" t="s">
        <v>732</v>
      </c>
      <c r="K112" s="533" t="s">
        <v>1048</v>
      </c>
    </row>
    <row r="113" spans="1:11">
      <c r="A113" s="113"/>
      <c r="B113" s="803"/>
      <c r="C113" s="169"/>
      <c r="D113" s="169"/>
      <c r="E113" s="113"/>
      <c r="F113" s="130" t="s">
        <v>112</v>
      </c>
      <c r="G113" s="130" t="s">
        <v>112</v>
      </c>
      <c r="H113" s="117" t="s">
        <v>18</v>
      </c>
      <c r="I113" s="122" t="s">
        <v>1049</v>
      </c>
    </row>
    <row r="114" spans="1:11">
      <c r="A114" s="123"/>
      <c r="B114" s="804"/>
      <c r="C114" s="135"/>
      <c r="D114" s="126"/>
      <c r="E114" s="123"/>
      <c r="F114" s="147">
        <v>795</v>
      </c>
      <c r="G114" s="125">
        <v>795</v>
      </c>
      <c r="H114" s="128" t="s">
        <v>19</v>
      </c>
      <c r="I114" s="129"/>
    </row>
    <row r="115" spans="1:11">
      <c r="A115" s="279">
        <v>37</v>
      </c>
      <c r="B115" s="802" t="s">
        <v>1050</v>
      </c>
      <c r="C115" s="142">
        <v>19072</v>
      </c>
      <c r="D115" s="142">
        <v>19072</v>
      </c>
      <c r="E115" s="141" t="s">
        <v>20</v>
      </c>
      <c r="F115" s="164" t="s">
        <v>110</v>
      </c>
      <c r="G115" s="164" t="s">
        <v>110</v>
      </c>
      <c r="H115" s="143" t="s">
        <v>17</v>
      </c>
      <c r="I115" s="144" t="s">
        <v>735</v>
      </c>
      <c r="K115" s="533" t="s">
        <v>1051</v>
      </c>
    </row>
    <row r="116" spans="1:11">
      <c r="A116" s="510"/>
      <c r="B116" s="803"/>
      <c r="C116" s="169"/>
      <c r="D116" s="169"/>
      <c r="E116" s="113"/>
      <c r="F116" s="130" t="s">
        <v>112</v>
      </c>
      <c r="G116" s="130" t="s">
        <v>112</v>
      </c>
      <c r="H116" s="117" t="s">
        <v>18</v>
      </c>
      <c r="I116" s="122" t="s">
        <v>1049</v>
      </c>
    </row>
    <row r="117" spans="1:11">
      <c r="A117" s="521"/>
      <c r="B117" s="804"/>
      <c r="C117" s="135"/>
      <c r="D117" s="126"/>
      <c r="E117" s="123"/>
      <c r="F117" s="147">
        <v>19072</v>
      </c>
      <c r="G117" s="125">
        <v>19072</v>
      </c>
      <c r="H117" s="128" t="s">
        <v>19</v>
      </c>
      <c r="I117" s="129"/>
    </row>
    <row r="118" spans="1:11">
      <c r="A118" s="510">
        <v>38</v>
      </c>
      <c r="B118" s="802" t="s">
        <v>1052</v>
      </c>
      <c r="C118" s="142">
        <v>200000</v>
      </c>
      <c r="D118" s="142">
        <v>200000</v>
      </c>
      <c r="E118" s="141" t="s">
        <v>20</v>
      </c>
      <c r="F118" s="562" t="s">
        <v>1053</v>
      </c>
      <c r="G118" s="562" t="s">
        <v>1053</v>
      </c>
      <c r="H118" s="143" t="s">
        <v>17</v>
      </c>
      <c r="I118" s="144" t="s">
        <v>771</v>
      </c>
      <c r="K118" s="533" t="s">
        <v>1054</v>
      </c>
    </row>
    <row r="119" spans="1:11">
      <c r="A119" s="510"/>
      <c r="B119" s="803"/>
      <c r="C119" s="169"/>
      <c r="D119" s="169"/>
      <c r="E119" s="113"/>
      <c r="F119" s="115">
        <v>168000</v>
      </c>
      <c r="G119" s="115">
        <v>168000</v>
      </c>
      <c r="H119" s="117" t="s">
        <v>18</v>
      </c>
      <c r="I119" s="122" t="s">
        <v>1049</v>
      </c>
    </row>
    <row r="120" spans="1:11">
      <c r="A120" s="521"/>
      <c r="B120" s="804"/>
      <c r="C120" s="135"/>
      <c r="D120" s="126"/>
      <c r="E120" s="123"/>
      <c r="F120" s="147"/>
      <c r="G120" s="125"/>
      <c r="H120" s="128" t="s">
        <v>19</v>
      </c>
      <c r="I120" s="129"/>
    </row>
    <row r="121" spans="1:11">
      <c r="A121" s="113">
        <v>39</v>
      </c>
      <c r="B121" s="802" t="s">
        <v>1055</v>
      </c>
      <c r="C121" s="142">
        <v>45000</v>
      </c>
      <c r="D121" s="142">
        <v>45000</v>
      </c>
      <c r="E121" s="141" t="s">
        <v>20</v>
      </c>
      <c r="F121" s="151" t="s">
        <v>1056</v>
      </c>
      <c r="G121" s="151" t="s">
        <v>1056</v>
      </c>
      <c r="H121" s="143" t="s">
        <v>17</v>
      </c>
      <c r="I121" s="144" t="s">
        <v>774</v>
      </c>
      <c r="K121" s="533" t="s">
        <v>1057</v>
      </c>
    </row>
    <row r="122" spans="1:11">
      <c r="A122" s="113"/>
      <c r="B122" s="803"/>
      <c r="C122" s="169"/>
      <c r="D122" s="169"/>
      <c r="E122" s="113"/>
      <c r="F122" s="115">
        <v>41997.5</v>
      </c>
      <c r="G122" s="115">
        <v>41997.5</v>
      </c>
      <c r="H122" s="117" t="s">
        <v>18</v>
      </c>
      <c r="I122" s="122" t="s">
        <v>1049</v>
      </c>
    </row>
    <row r="123" spans="1:11">
      <c r="A123" s="123"/>
      <c r="B123" s="804"/>
      <c r="C123" s="135"/>
      <c r="D123" s="126"/>
      <c r="E123" s="123"/>
      <c r="F123" s="147"/>
      <c r="G123" s="125"/>
      <c r="H123" s="128" t="s">
        <v>19</v>
      </c>
      <c r="I123" s="129"/>
    </row>
    <row r="124" spans="1:11">
      <c r="A124" s="113">
        <v>40</v>
      </c>
      <c r="B124" s="802" t="s">
        <v>1058</v>
      </c>
      <c r="C124" s="142">
        <v>15000</v>
      </c>
      <c r="D124" s="142">
        <v>15000</v>
      </c>
      <c r="E124" s="141" t="s">
        <v>20</v>
      </c>
      <c r="F124" s="164" t="s">
        <v>110</v>
      </c>
      <c r="G124" s="164" t="s">
        <v>110</v>
      </c>
      <c r="H124" s="143" t="s">
        <v>17</v>
      </c>
      <c r="I124" s="144" t="s">
        <v>774</v>
      </c>
      <c r="K124" s="533" t="s">
        <v>1059</v>
      </c>
    </row>
    <row r="125" spans="1:11">
      <c r="A125" s="113"/>
      <c r="B125" s="803"/>
      <c r="C125" s="169"/>
      <c r="D125" s="169"/>
      <c r="E125" s="113"/>
      <c r="F125" s="130" t="s">
        <v>112</v>
      </c>
      <c r="G125" s="130" t="s">
        <v>112</v>
      </c>
      <c r="H125" s="117" t="s">
        <v>18</v>
      </c>
      <c r="I125" s="122" t="s">
        <v>1049</v>
      </c>
    </row>
    <row r="126" spans="1:11">
      <c r="A126" s="123"/>
      <c r="B126" s="804"/>
      <c r="C126" s="135"/>
      <c r="D126" s="126"/>
      <c r="E126" s="123"/>
      <c r="F126" s="147">
        <v>13800</v>
      </c>
      <c r="G126" s="125">
        <v>13800</v>
      </c>
      <c r="H126" s="128" t="s">
        <v>19</v>
      </c>
      <c r="I126" s="129"/>
    </row>
    <row r="127" spans="1:11">
      <c r="A127" s="279">
        <v>41</v>
      </c>
      <c r="B127" s="802" t="s">
        <v>1060</v>
      </c>
      <c r="C127" s="142">
        <v>15000</v>
      </c>
      <c r="D127" s="142">
        <v>15000</v>
      </c>
      <c r="E127" s="141" t="s">
        <v>20</v>
      </c>
      <c r="F127" s="164" t="s">
        <v>862</v>
      </c>
      <c r="G127" s="164" t="s">
        <v>862</v>
      </c>
      <c r="H127" s="143" t="s">
        <v>17</v>
      </c>
      <c r="I127" s="144" t="s">
        <v>1062</v>
      </c>
      <c r="K127" s="533" t="s">
        <v>1063</v>
      </c>
    </row>
    <row r="128" spans="1:11">
      <c r="A128" s="510"/>
      <c r="B128" s="803"/>
      <c r="C128" s="169"/>
      <c r="D128" s="169"/>
      <c r="E128" s="113"/>
      <c r="F128" s="115">
        <v>11100</v>
      </c>
      <c r="G128" s="115">
        <v>11100</v>
      </c>
      <c r="H128" s="117" t="s">
        <v>18</v>
      </c>
      <c r="I128" s="122" t="s">
        <v>1049</v>
      </c>
    </row>
    <row r="129" spans="1:11">
      <c r="A129" s="521"/>
      <c r="B129" s="804"/>
      <c r="C129" s="135"/>
      <c r="D129" s="126"/>
      <c r="E129" s="123"/>
      <c r="F129" s="147"/>
      <c r="G129" s="125"/>
      <c r="H129" s="128" t="s">
        <v>19</v>
      </c>
      <c r="I129" s="129"/>
    </row>
    <row r="130" spans="1:11">
      <c r="A130" s="510">
        <v>42</v>
      </c>
      <c r="B130" s="802" t="s">
        <v>1064</v>
      </c>
      <c r="C130" s="142">
        <v>19400</v>
      </c>
      <c r="D130" s="142">
        <v>19400</v>
      </c>
      <c r="E130" s="141" t="s">
        <v>20</v>
      </c>
      <c r="F130" s="562" t="s">
        <v>1066</v>
      </c>
      <c r="G130" s="562" t="s">
        <v>1066</v>
      </c>
      <c r="H130" s="143" t="s">
        <v>17</v>
      </c>
      <c r="I130" s="144" t="s">
        <v>1061</v>
      </c>
      <c r="K130" s="533" t="s">
        <v>1065</v>
      </c>
    </row>
    <row r="131" spans="1:11">
      <c r="A131" s="510"/>
      <c r="B131" s="803"/>
      <c r="C131" s="169"/>
      <c r="D131" s="169"/>
      <c r="E131" s="113"/>
      <c r="F131" s="115">
        <v>19400</v>
      </c>
      <c r="G131" s="115">
        <v>19400</v>
      </c>
      <c r="H131" s="117" t="s">
        <v>18</v>
      </c>
      <c r="I131" s="122" t="s">
        <v>1049</v>
      </c>
    </row>
    <row r="132" spans="1:11">
      <c r="A132" s="521"/>
      <c r="B132" s="804"/>
      <c r="C132" s="135"/>
      <c r="D132" s="126"/>
      <c r="E132" s="123"/>
      <c r="F132" s="147"/>
      <c r="G132" s="125"/>
      <c r="H132" s="128" t="s">
        <v>19</v>
      </c>
      <c r="I132" s="129"/>
    </row>
    <row r="133" spans="1:11">
      <c r="A133" s="113">
        <v>43</v>
      </c>
      <c r="B133" s="802" t="s">
        <v>1067</v>
      </c>
      <c r="C133" s="142">
        <v>15000</v>
      </c>
      <c r="D133" s="142">
        <v>15000</v>
      </c>
      <c r="E133" s="141" t="s">
        <v>20</v>
      </c>
      <c r="F133" s="159" t="s">
        <v>867</v>
      </c>
      <c r="G133" s="159" t="s">
        <v>867</v>
      </c>
      <c r="H133" s="143" t="s">
        <v>17</v>
      </c>
      <c r="I133" s="144" t="s">
        <v>1068</v>
      </c>
      <c r="K133" s="533" t="s">
        <v>1059</v>
      </c>
    </row>
    <row r="134" spans="1:11">
      <c r="A134" s="113"/>
      <c r="B134" s="803"/>
      <c r="C134" s="169"/>
      <c r="D134" s="169"/>
      <c r="E134" s="113"/>
      <c r="F134" s="115" t="s">
        <v>89</v>
      </c>
      <c r="G134" s="115" t="s">
        <v>89</v>
      </c>
      <c r="H134" s="117" t="s">
        <v>18</v>
      </c>
      <c r="I134" s="122" t="s">
        <v>1049</v>
      </c>
    </row>
    <row r="135" spans="1:11">
      <c r="A135" s="123"/>
      <c r="B135" s="804"/>
      <c r="C135" s="135"/>
      <c r="D135" s="126"/>
      <c r="E135" s="123"/>
      <c r="F135" s="147">
        <v>13200</v>
      </c>
      <c r="G135" s="125">
        <v>13200</v>
      </c>
      <c r="H135" s="128" t="s">
        <v>19</v>
      </c>
      <c r="I135" s="129"/>
    </row>
    <row r="136" spans="1:11">
      <c r="A136" s="113">
        <v>44</v>
      </c>
      <c r="B136" s="802" t="s">
        <v>1069</v>
      </c>
      <c r="C136" s="142">
        <v>8132</v>
      </c>
      <c r="D136" s="142">
        <v>8132</v>
      </c>
      <c r="E136" s="141" t="s">
        <v>20</v>
      </c>
      <c r="F136" s="151" t="s">
        <v>825</v>
      </c>
      <c r="G136" s="151" t="s">
        <v>825</v>
      </c>
      <c r="H136" s="143" t="s">
        <v>17</v>
      </c>
      <c r="I136" s="144" t="s">
        <v>1070</v>
      </c>
      <c r="K136" s="533" t="s">
        <v>1072</v>
      </c>
    </row>
    <row r="137" spans="1:11">
      <c r="A137" s="113"/>
      <c r="B137" s="803"/>
      <c r="C137" s="169"/>
      <c r="D137" s="169"/>
      <c r="E137" s="113"/>
      <c r="F137" s="115">
        <v>8132</v>
      </c>
      <c r="G137" s="115">
        <v>8132</v>
      </c>
      <c r="H137" s="117" t="s">
        <v>18</v>
      </c>
      <c r="I137" s="122" t="s">
        <v>1071</v>
      </c>
    </row>
    <row r="138" spans="1:11">
      <c r="A138" s="123"/>
      <c r="B138" s="804"/>
      <c r="C138" s="135"/>
      <c r="D138" s="126"/>
      <c r="E138" s="123"/>
      <c r="F138" s="147"/>
      <c r="G138" s="125"/>
      <c r="H138" s="128" t="s">
        <v>19</v>
      </c>
      <c r="I138" s="129"/>
    </row>
    <row r="139" spans="1:11">
      <c r="A139" s="279">
        <v>45</v>
      </c>
      <c r="B139" s="802" t="s">
        <v>1073</v>
      </c>
      <c r="C139" s="142">
        <v>48460</v>
      </c>
      <c r="D139" s="142">
        <v>48460</v>
      </c>
      <c r="E139" s="141" t="s">
        <v>20</v>
      </c>
      <c r="F139" s="164" t="s">
        <v>1074</v>
      </c>
      <c r="G139" s="164" t="s">
        <v>1074</v>
      </c>
      <c r="H139" s="143" t="s">
        <v>17</v>
      </c>
      <c r="I139" s="144" t="s">
        <v>1075</v>
      </c>
    </row>
    <row r="140" spans="1:11">
      <c r="A140" s="510"/>
      <c r="B140" s="803"/>
      <c r="C140" s="169"/>
      <c r="D140" s="169"/>
      <c r="E140" s="113"/>
      <c r="F140" s="115">
        <v>48460</v>
      </c>
      <c r="G140" s="115">
        <v>48460</v>
      </c>
      <c r="H140" s="117" t="s">
        <v>18</v>
      </c>
      <c r="I140" s="122" t="s">
        <v>1071</v>
      </c>
    </row>
    <row r="141" spans="1:11">
      <c r="A141" s="521"/>
      <c r="B141" s="804"/>
      <c r="C141" s="135"/>
      <c r="D141" s="126"/>
      <c r="E141" s="123"/>
      <c r="F141" s="147"/>
      <c r="G141" s="125"/>
      <c r="H141" s="128" t="s">
        <v>19</v>
      </c>
      <c r="I141" s="129"/>
    </row>
    <row r="142" spans="1:11">
      <c r="A142" s="510">
        <v>46</v>
      </c>
      <c r="B142" s="802" t="s">
        <v>1076</v>
      </c>
      <c r="C142" s="142">
        <v>500</v>
      </c>
      <c r="D142" s="142">
        <v>500</v>
      </c>
      <c r="E142" s="141" t="s">
        <v>20</v>
      </c>
      <c r="F142" s="189" t="s">
        <v>97</v>
      </c>
      <c r="G142" s="189" t="s">
        <v>97</v>
      </c>
      <c r="H142" s="143" t="s">
        <v>17</v>
      </c>
      <c r="I142" s="144" t="s">
        <v>1078</v>
      </c>
      <c r="K142" s="533" t="s">
        <v>1077</v>
      </c>
    </row>
    <row r="143" spans="1:11">
      <c r="A143" s="510"/>
      <c r="B143" s="803"/>
      <c r="C143" s="169"/>
      <c r="D143" s="169"/>
      <c r="E143" s="113"/>
      <c r="F143" s="115">
        <v>460</v>
      </c>
      <c r="G143" s="115">
        <v>460</v>
      </c>
      <c r="H143" s="117" t="s">
        <v>18</v>
      </c>
      <c r="I143" s="122" t="s">
        <v>1071</v>
      </c>
    </row>
    <row r="144" spans="1:11">
      <c r="A144" s="521"/>
      <c r="B144" s="804"/>
      <c r="C144" s="135"/>
      <c r="D144" s="126"/>
      <c r="E144" s="123"/>
      <c r="F144" s="147"/>
      <c r="G144" s="125"/>
      <c r="H144" s="128" t="s">
        <v>19</v>
      </c>
      <c r="I144" s="129"/>
    </row>
    <row r="145" spans="1:11">
      <c r="A145" s="113">
        <v>47</v>
      </c>
      <c r="B145" s="802" t="s">
        <v>1079</v>
      </c>
      <c r="C145" s="142">
        <v>4500</v>
      </c>
      <c r="D145" s="142">
        <v>4500</v>
      </c>
      <c r="E145" s="141" t="s">
        <v>20</v>
      </c>
      <c r="F145" s="164" t="s">
        <v>1081</v>
      </c>
      <c r="G145" s="164" t="s">
        <v>1081</v>
      </c>
      <c r="H145" s="143" t="s">
        <v>17</v>
      </c>
      <c r="I145" s="144" t="s">
        <v>781</v>
      </c>
      <c r="K145" s="533" t="s">
        <v>1080</v>
      </c>
    </row>
    <row r="146" spans="1:11">
      <c r="A146" s="113"/>
      <c r="B146" s="803"/>
      <c r="C146" s="169"/>
      <c r="D146" s="169"/>
      <c r="E146" s="113"/>
      <c r="F146" s="115" t="s">
        <v>157</v>
      </c>
      <c r="G146" s="115" t="s">
        <v>157</v>
      </c>
      <c r="H146" s="117" t="s">
        <v>18</v>
      </c>
      <c r="I146" s="122" t="s">
        <v>1071</v>
      </c>
    </row>
    <row r="147" spans="1:11">
      <c r="A147" s="123"/>
      <c r="B147" s="804"/>
      <c r="C147" s="135"/>
      <c r="D147" s="126"/>
      <c r="E147" s="123"/>
      <c r="F147" s="147">
        <v>4231.8500000000004</v>
      </c>
      <c r="G147" s="125">
        <v>4231.8500000000004</v>
      </c>
      <c r="H147" s="128" t="s">
        <v>19</v>
      </c>
      <c r="I147" s="129"/>
    </row>
    <row r="148" spans="1:11">
      <c r="A148" s="113">
        <v>48</v>
      </c>
      <c r="B148" s="802" t="s">
        <v>1082</v>
      </c>
      <c r="C148" s="142">
        <v>7000</v>
      </c>
      <c r="D148" s="142">
        <v>7000</v>
      </c>
      <c r="E148" s="141" t="s">
        <v>20</v>
      </c>
      <c r="F148" s="164" t="s">
        <v>1081</v>
      </c>
      <c r="G148" s="164" t="s">
        <v>1081</v>
      </c>
      <c r="H148" s="143" t="s">
        <v>17</v>
      </c>
      <c r="I148" s="144" t="s">
        <v>790</v>
      </c>
      <c r="K148" s="533" t="s">
        <v>1083</v>
      </c>
    </row>
    <row r="149" spans="1:11">
      <c r="A149" s="113"/>
      <c r="B149" s="803"/>
      <c r="C149" s="169"/>
      <c r="D149" s="169"/>
      <c r="E149" s="113"/>
      <c r="F149" s="115" t="s">
        <v>157</v>
      </c>
      <c r="G149" s="115" t="s">
        <v>157</v>
      </c>
      <c r="H149" s="117" t="s">
        <v>18</v>
      </c>
      <c r="I149" s="122" t="s">
        <v>1071</v>
      </c>
    </row>
    <row r="150" spans="1:11">
      <c r="A150" s="123"/>
      <c r="B150" s="804"/>
      <c r="C150" s="135"/>
      <c r="D150" s="126"/>
      <c r="E150" s="123"/>
      <c r="F150" s="147">
        <v>6854.58</v>
      </c>
      <c r="G150" s="125">
        <v>6854.58</v>
      </c>
      <c r="H150" s="128" t="s">
        <v>19</v>
      </c>
      <c r="I150" s="129"/>
    </row>
    <row r="151" spans="1:11">
      <c r="A151" s="279">
        <v>49</v>
      </c>
      <c r="B151" s="802" t="s">
        <v>1084</v>
      </c>
      <c r="C151" s="142">
        <v>25003</v>
      </c>
      <c r="D151" s="142">
        <v>25003</v>
      </c>
      <c r="E151" s="141" t="s">
        <v>20</v>
      </c>
      <c r="F151" s="164" t="s">
        <v>110</v>
      </c>
      <c r="G151" s="164" t="s">
        <v>110</v>
      </c>
      <c r="H151" s="143" t="s">
        <v>17</v>
      </c>
      <c r="I151" s="144" t="s">
        <v>792</v>
      </c>
    </row>
    <row r="152" spans="1:11">
      <c r="A152" s="510"/>
      <c r="B152" s="803"/>
      <c r="C152" s="169"/>
      <c r="D152" s="169"/>
      <c r="E152" s="113"/>
      <c r="F152" s="130" t="s">
        <v>112</v>
      </c>
      <c r="G152" s="130" t="s">
        <v>112</v>
      </c>
      <c r="H152" s="117" t="s">
        <v>18</v>
      </c>
      <c r="I152" s="122" t="s">
        <v>1085</v>
      </c>
    </row>
    <row r="153" spans="1:11">
      <c r="A153" s="521"/>
      <c r="B153" s="804"/>
      <c r="C153" s="135"/>
      <c r="D153" s="126"/>
      <c r="E153" s="123"/>
      <c r="F153" s="147">
        <v>25003</v>
      </c>
      <c r="G153" s="125">
        <v>25003</v>
      </c>
      <c r="H153" s="128" t="s">
        <v>19</v>
      </c>
      <c r="I153" s="129"/>
    </row>
    <row r="155" spans="1:11" ht="19.2">
      <c r="B155" s="234"/>
      <c r="C155" s="642" t="s">
        <v>3</v>
      </c>
      <c r="D155" s="643" t="s">
        <v>4</v>
      </c>
      <c r="E155" s="237"/>
      <c r="F155" s="238"/>
      <c r="G155" s="644" t="s">
        <v>1465</v>
      </c>
    </row>
    <row r="156" spans="1:11" ht="19.2">
      <c r="B156" s="497" t="s">
        <v>1466</v>
      </c>
      <c r="C156" s="538">
        <f>SUM(C7:C153)</f>
        <v>1093166</v>
      </c>
      <c r="D156" s="538">
        <f>SUM(D7:D153)</f>
        <v>1093166</v>
      </c>
      <c r="E156" s="315"/>
      <c r="F156" s="316"/>
      <c r="G156" s="366">
        <f>SUM(G7:G153)</f>
        <v>1028786.61</v>
      </c>
    </row>
    <row r="157" spans="1:11" ht="19.2">
      <c r="B157" s="325"/>
      <c r="C157" s="373"/>
      <c r="D157" s="373"/>
      <c r="E157" s="315"/>
      <c r="F157" s="316"/>
      <c r="G157" s="316"/>
    </row>
    <row r="158" spans="1:11" ht="19.2">
      <c r="B158" s="251" t="s">
        <v>1467</v>
      </c>
      <c r="C158" s="739">
        <v>0</v>
      </c>
      <c r="D158" s="740"/>
      <c r="E158" s="315"/>
      <c r="F158" s="315"/>
      <c r="G158" s="327" t="s">
        <v>1493</v>
      </c>
      <c r="H158" s="328" t="s">
        <v>1497</v>
      </c>
    </row>
    <row r="159" spans="1:11" ht="18">
      <c r="B159" s="251" t="s">
        <v>1468</v>
      </c>
      <c r="C159" s="741">
        <v>0</v>
      </c>
      <c r="D159" s="742"/>
      <c r="E159" s="315"/>
      <c r="F159" s="315"/>
      <c r="G159" s="329" t="s">
        <v>1494</v>
      </c>
      <c r="H159" s="330"/>
    </row>
    <row r="160" spans="1:11" ht="18">
      <c r="B160" s="253" t="s">
        <v>20</v>
      </c>
      <c r="C160" s="831">
        <v>49</v>
      </c>
      <c r="D160" s="832"/>
      <c r="E160" s="315"/>
      <c r="F160" s="834" t="s">
        <v>1495</v>
      </c>
      <c r="G160" s="835"/>
      <c r="H160" s="645"/>
    </row>
    <row r="161" spans="2:8" ht="18">
      <c r="B161" s="253" t="s">
        <v>107</v>
      </c>
      <c r="C161" s="720">
        <v>0</v>
      </c>
      <c r="D161" s="721"/>
      <c r="E161" s="315"/>
      <c r="F161" s="243"/>
      <c r="G161" s="646" t="s">
        <v>1500</v>
      </c>
      <c r="H161" s="645"/>
    </row>
    <row r="162" spans="2:8" ht="18">
      <c r="F162" s="233"/>
      <c r="G162" s="329" t="s">
        <v>1498</v>
      </c>
      <c r="H162" s="330"/>
    </row>
  </sheetData>
  <mergeCells count="61">
    <mergeCell ref="A1:I1"/>
    <mergeCell ref="F160:G160"/>
    <mergeCell ref="B103:B105"/>
    <mergeCell ref="B106:B108"/>
    <mergeCell ref="B109:B111"/>
    <mergeCell ref="B112:B114"/>
    <mergeCell ref="B115:B117"/>
    <mergeCell ref="B118:B120"/>
    <mergeCell ref="B121:B123"/>
    <mergeCell ref="B124:B126"/>
    <mergeCell ref="B127:B129"/>
    <mergeCell ref="B130:B132"/>
    <mergeCell ref="B133:B135"/>
    <mergeCell ref="B136:B138"/>
    <mergeCell ref="B139:B141"/>
    <mergeCell ref="B142:B144"/>
    <mergeCell ref="B145:B147"/>
    <mergeCell ref="B88:B90"/>
    <mergeCell ref="B91:B93"/>
    <mergeCell ref="B94:B96"/>
    <mergeCell ref="B97:B99"/>
    <mergeCell ref="B100:B102"/>
    <mergeCell ref="B73:B75"/>
    <mergeCell ref="B76:B78"/>
    <mergeCell ref="B79:B81"/>
    <mergeCell ref="B82:B84"/>
    <mergeCell ref="B85:B87"/>
    <mergeCell ref="B58:B60"/>
    <mergeCell ref="B61:B63"/>
    <mergeCell ref="B64:B66"/>
    <mergeCell ref="B67:B69"/>
    <mergeCell ref="B70:B72"/>
    <mergeCell ref="B43:B45"/>
    <mergeCell ref="B46:B48"/>
    <mergeCell ref="B49:B51"/>
    <mergeCell ref="B52:B54"/>
    <mergeCell ref="B55:B57"/>
    <mergeCell ref="B40:B42"/>
    <mergeCell ref="B7:B9"/>
    <mergeCell ref="B10:B12"/>
    <mergeCell ref="B13:B15"/>
    <mergeCell ref="B16:B18"/>
    <mergeCell ref="B19:B21"/>
    <mergeCell ref="B22:B24"/>
    <mergeCell ref="B25:B27"/>
    <mergeCell ref="B28:B30"/>
    <mergeCell ref="B31:B33"/>
    <mergeCell ref="B34:B36"/>
    <mergeCell ref="B37:B39"/>
    <mergeCell ref="A2:I2"/>
    <mergeCell ref="A3:I3"/>
    <mergeCell ref="A4:A6"/>
    <mergeCell ref="B4:B6"/>
    <mergeCell ref="D4:D6"/>
    <mergeCell ref="E4:E6"/>
    <mergeCell ref="C158:D158"/>
    <mergeCell ref="C159:D159"/>
    <mergeCell ref="C160:D160"/>
    <mergeCell ref="C161:D161"/>
    <mergeCell ref="B148:B150"/>
    <mergeCell ref="B151:B153"/>
  </mergeCells>
  <conditionalFormatting sqref="I7">
    <cfRule type="iconSet" priority="367">
      <iconSet iconSet="3Arrows">
        <cfvo type="percent" val="0"/>
        <cfvo type="percent" val="33"/>
        <cfvo type="percent" val="67"/>
      </iconSet>
    </cfRule>
    <cfRule type="iconSet" priority="368">
      <iconSet iconSet="3Arrows">
        <cfvo type="percent" val="0"/>
        <cfvo type="percent" val="33"/>
        <cfvo type="percent" val="67"/>
      </iconSet>
    </cfRule>
  </conditionalFormatting>
  <conditionalFormatting sqref="I8">
    <cfRule type="iconSet" priority="365">
      <iconSet iconSet="3Arrows">
        <cfvo type="percent" val="0"/>
        <cfvo type="percent" val="33"/>
        <cfvo type="percent" val="67"/>
      </iconSet>
    </cfRule>
    <cfRule type="iconSet" priority="366">
      <iconSet iconSet="3Arrows">
        <cfvo type="percent" val="0"/>
        <cfvo type="percent" val="33"/>
        <cfvo type="percent" val="67"/>
      </iconSet>
    </cfRule>
  </conditionalFormatting>
  <conditionalFormatting sqref="I9">
    <cfRule type="iconSet" priority="506">
      <iconSet iconSet="3Arrows">
        <cfvo type="percent" val="0"/>
        <cfvo type="percent" val="33"/>
        <cfvo type="percent" val="67"/>
      </iconSet>
    </cfRule>
    <cfRule type="iconSet" priority="507">
      <iconSet iconSet="3Arrows">
        <cfvo type="percent" val="0"/>
        <cfvo type="percent" val="33"/>
        <cfvo type="percent" val="67"/>
      </iconSet>
    </cfRule>
  </conditionalFormatting>
  <conditionalFormatting sqref="I10">
    <cfRule type="iconSet" priority="363">
      <iconSet iconSet="3Arrows">
        <cfvo type="percent" val="0"/>
        <cfvo type="percent" val="33"/>
        <cfvo type="percent" val="67"/>
      </iconSet>
    </cfRule>
    <cfRule type="iconSet" priority="364">
      <iconSet iconSet="3Arrows">
        <cfvo type="percent" val="0"/>
        <cfvo type="percent" val="33"/>
        <cfvo type="percent" val="67"/>
      </iconSet>
    </cfRule>
  </conditionalFormatting>
  <conditionalFormatting sqref="I11">
    <cfRule type="iconSet" priority="361">
      <iconSet iconSet="3Arrows">
        <cfvo type="percent" val="0"/>
        <cfvo type="percent" val="33"/>
        <cfvo type="percent" val="67"/>
      </iconSet>
    </cfRule>
    <cfRule type="iconSet" priority="362">
      <iconSet iconSet="3Arrows">
        <cfvo type="percent" val="0"/>
        <cfvo type="percent" val="33"/>
        <cfvo type="percent" val="67"/>
      </iconSet>
    </cfRule>
  </conditionalFormatting>
  <conditionalFormatting sqref="I13">
    <cfRule type="iconSet" priority="359">
      <iconSet iconSet="3Arrows">
        <cfvo type="percent" val="0"/>
        <cfvo type="percent" val="33"/>
        <cfvo type="percent" val="67"/>
      </iconSet>
    </cfRule>
    <cfRule type="iconSet" priority="360">
      <iconSet iconSet="3Arrows">
        <cfvo type="percent" val="0"/>
        <cfvo type="percent" val="33"/>
        <cfvo type="percent" val="67"/>
      </iconSet>
    </cfRule>
  </conditionalFormatting>
  <conditionalFormatting sqref="I14">
    <cfRule type="iconSet" priority="357">
      <iconSet iconSet="3Arrows">
        <cfvo type="percent" val="0"/>
        <cfvo type="percent" val="33"/>
        <cfvo type="percent" val="67"/>
      </iconSet>
    </cfRule>
    <cfRule type="iconSet" priority="358">
      <iconSet iconSet="3Arrows">
        <cfvo type="percent" val="0"/>
        <cfvo type="percent" val="33"/>
        <cfvo type="percent" val="67"/>
      </iconSet>
    </cfRule>
  </conditionalFormatting>
  <conditionalFormatting sqref="I16">
    <cfRule type="iconSet" priority="355">
      <iconSet iconSet="3Arrows">
        <cfvo type="percent" val="0"/>
        <cfvo type="percent" val="33"/>
        <cfvo type="percent" val="67"/>
      </iconSet>
    </cfRule>
    <cfRule type="iconSet" priority="356">
      <iconSet iconSet="3Arrows">
        <cfvo type="percent" val="0"/>
        <cfvo type="percent" val="33"/>
        <cfvo type="percent" val="67"/>
      </iconSet>
    </cfRule>
  </conditionalFormatting>
  <conditionalFormatting sqref="I17">
    <cfRule type="iconSet" priority="353">
      <iconSet iconSet="3Arrows">
        <cfvo type="percent" val="0"/>
        <cfvo type="percent" val="33"/>
        <cfvo type="percent" val="67"/>
      </iconSet>
    </cfRule>
    <cfRule type="iconSet" priority="354">
      <iconSet iconSet="3Arrows">
        <cfvo type="percent" val="0"/>
        <cfvo type="percent" val="33"/>
        <cfvo type="percent" val="67"/>
      </iconSet>
    </cfRule>
  </conditionalFormatting>
  <conditionalFormatting sqref="I19">
    <cfRule type="iconSet" priority="351">
      <iconSet iconSet="3Arrows">
        <cfvo type="percent" val="0"/>
        <cfvo type="percent" val="33"/>
        <cfvo type="percent" val="67"/>
      </iconSet>
    </cfRule>
    <cfRule type="iconSet" priority="352">
      <iconSet iconSet="3Arrows">
        <cfvo type="percent" val="0"/>
        <cfvo type="percent" val="33"/>
        <cfvo type="percent" val="67"/>
      </iconSet>
    </cfRule>
  </conditionalFormatting>
  <conditionalFormatting sqref="I20">
    <cfRule type="iconSet" priority="349">
      <iconSet iconSet="3Arrows">
        <cfvo type="percent" val="0"/>
        <cfvo type="percent" val="33"/>
        <cfvo type="percent" val="67"/>
      </iconSet>
    </cfRule>
    <cfRule type="iconSet" priority="350">
      <iconSet iconSet="3Arrows">
        <cfvo type="percent" val="0"/>
        <cfvo type="percent" val="33"/>
        <cfvo type="percent" val="67"/>
      </iconSet>
    </cfRule>
  </conditionalFormatting>
  <conditionalFormatting sqref="I22">
    <cfRule type="iconSet" priority="347">
      <iconSet iconSet="3Arrows">
        <cfvo type="percent" val="0"/>
        <cfvo type="percent" val="33"/>
        <cfvo type="percent" val="67"/>
      </iconSet>
    </cfRule>
    <cfRule type="iconSet" priority="348">
      <iconSet iconSet="3Arrows">
        <cfvo type="percent" val="0"/>
        <cfvo type="percent" val="33"/>
        <cfvo type="percent" val="67"/>
      </iconSet>
    </cfRule>
  </conditionalFormatting>
  <conditionalFormatting sqref="I23">
    <cfRule type="iconSet" priority="345">
      <iconSet iconSet="3Arrows">
        <cfvo type="percent" val="0"/>
        <cfvo type="percent" val="33"/>
        <cfvo type="percent" val="67"/>
      </iconSet>
    </cfRule>
    <cfRule type="iconSet" priority="346">
      <iconSet iconSet="3Arrows">
        <cfvo type="percent" val="0"/>
        <cfvo type="percent" val="33"/>
        <cfvo type="percent" val="67"/>
      </iconSet>
    </cfRule>
  </conditionalFormatting>
  <conditionalFormatting sqref="I25">
    <cfRule type="iconSet" priority="343">
      <iconSet iconSet="3Arrows">
        <cfvo type="percent" val="0"/>
        <cfvo type="percent" val="33"/>
        <cfvo type="percent" val="67"/>
      </iconSet>
    </cfRule>
    <cfRule type="iconSet" priority="344">
      <iconSet iconSet="3Arrows">
        <cfvo type="percent" val="0"/>
        <cfvo type="percent" val="33"/>
        <cfvo type="percent" val="67"/>
      </iconSet>
    </cfRule>
  </conditionalFormatting>
  <conditionalFormatting sqref="I26">
    <cfRule type="iconSet" priority="341">
      <iconSet iconSet="3Arrows">
        <cfvo type="percent" val="0"/>
        <cfvo type="percent" val="33"/>
        <cfvo type="percent" val="67"/>
      </iconSet>
    </cfRule>
    <cfRule type="iconSet" priority="342">
      <iconSet iconSet="3Arrows">
        <cfvo type="percent" val="0"/>
        <cfvo type="percent" val="33"/>
        <cfvo type="percent" val="67"/>
      </iconSet>
    </cfRule>
  </conditionalFormatting>
  <conditionalFormatting sqref="I28">
    <cfRule type="iconSet" priority="315">
      <iconSet iconSet="3Arrows">
        <cfvo type="percent" val="0"/>
        <cfvo type="percent" val="33"/>
        <cfvo type="percent" val="67"/>
      </iconSet>
    </cfRule>
    <cfRule type="iconSet" priority="316">
      <iconSet iconSet="3Arrows">
        <cfvo type="percent" val="0"/>
        <cfvo type="percent" val="33"/>
        <cfvo type="percent" val="67"/>
      </iconSet>
    </cfRule>
  </conditionalFormatting>
  <conditionalFormatting sqref="I29">
    <cfRule type="iconSet" priority="313">
      <iconSet iconSet="3Arrows">
        <cfvo type="percent" val="0"/>
        <cfvo type="percent" val="33"/>
        <cfvo type="percent" val="67"/>
      </iconSet>
    </cfRule>
    <cfRule type="iconSet" priority="314">
      <iconSet iconSet="3Arrows">
        <cfvo type="percent" val="0"/>
        <cfvo type="percent" val="33"/>
        <cfvo type="percent" val="67"/>
      </iconSet>
    </cfRule>
  </conditionalFormatting>
  <conditionalFormatting sqref="I31">
    <cfRule type="iconSet" priority="311">
      <iconSet iconSet="3Arrows">
        <cfvo type="percent" val="0"/>
        <cfvo type="percent" val="33"/>
        <cfvo type="percent" val="67"/>
      </iconSet>
    </cfRule>
    <cfRule type="iconSet" priority="312">
      <iconSet iconSet="3Arrows">
        <cfvo type="percent" val="0"/>
        <cfvo type="percent" val="33"/>
        <cfvo type="percent" val="67"/>
      </iconSet>
    </cfRule>
  </conditionalFormatting>
  <conditionalFormatting sqref="I32">
    <cfRule type="iconSet" priority="309">
      <iconSet iconSet="3Arrows">
        <cfvo type="percent" val="0"/>
        <cfvo type="percent" val="33"/>
        <cfvo type="percent" val="67"/>
      </iconSet>
    </cfRule>
    <cfRule type="iconSet" priority="310">
      <iconSet iconSet="3Arrows">
        <cfvo type="percent" val="0"/>
        <cfvo type="percent" val="33"/>
        <cfvo type="percent" val="67"/>
      </iconSet>
    </cfRule>
  </conditionalFormatting>
  <conditionalFormatting sqref="I34">
    <cfRule type="iconSet" priority="307">
      <iconSet iconSet="3Arrows">
        <cfvo type="percent" val="0"/>
        <cfvo type="percent" val="33"/>
        <cfvo type="percent" val="67"/>
      </iconSet>
    </cfRule>
    <cfRule type="iconSet" priority="308">
      <iconSet iconSet="3Arrows">
        <cfvo type="percent" val="0"/>
        <cfvo type="percent" val="33"/>
        <cfvo type="percent" val="67"/>
      </iconSet>
    </cfRule>
  </conditionalFormatting>
  <conditionalFormatting sqref="I35">
    <cfRule type="iconSet" priority="305">
      <iconSet iconSet="3Arrows">
        <cfvo type="percent" val="0"/>
        <cfvo type="percent" val="33"/>
        <cfvo type="percent" val="67"/>
      </iconSet>
    </cfRule>
    <cfRule type="iconSet" priority="306">
      <iconSet iconSet="3Arrows">
        <cfvo type="percent" val="0"/>
        <cfvo type="percent" val="33"/>
        <cfvo type="percent" val="67"/>
      </iconSet>
    </cfRule>
  </conditionalFormatting>
  <conditionalFormatting sqref="I37">
    <cfRule type="iconSet" priority="303">
      <iconSet iconSet="3Arrows">
        <cfvo type="percent" val="0"/>
        <cfvo type="percent" val="33"/>
        <cfvo type="percent" val="67"/>
      </iconSet>
    </cfRule>
    <cfRule type="iconSet" priority="304">
      <iconSet iconSet="3Arrows">
        <cfvo type="percent" val="0"/>
        <cfvo type="percent" val="33"/>
        <cfvo type="percent" val="67"/>
      </iconSet>
    </cfRule>
  </conditionalFormatting>
  <conditionalFormatting sqref="I38">
    <cfRule type="iconSet" priority="301">
      <iconSet iconSet="3Arrows">
        <cfvo type="percent" val="0"/>
        <cfvo type="percent" val="33"/>
        <cfvo type="percent" val="67"/>
      </iconSet>
    </cfRule>
    <cfRule type="iconSet" priority="302">
      <iconSet iconSet="3Arrows">
        <cfvo type="percent" val="0"/>
        <cfvo type="percent" val="33"/>
        <cfvo type="percent" val="67"/>
      </iconSet>
    </cfRule>
  </conditionalFormatting>
  <conditionalFormatting sqref="I40">
    <cfRule type="iconSet" priority="299">
      <iconSet iconSet="3Arrows">
        <cfvo type="percent" val="0"/>
        <cfvo type="percent" val="33"/>
        <cfvo type="percent" val="67"/>
      </iconSet>
    </cfRule>
    <cfRule type="iconSet" priority="300">
      <iconSet iconSet="3Arrows">
        <cfvo type="percent" val="0"/>
        <cfvo type="percent" val="33"/>
        <cfvo type="percent" val="67"/>
      </iconSet>
    </cfRule>
  </conditionalFormatting>
  <conditionalFormatting sqref="I41">
    <cfRule type="iconSet" priority="297">
      <iconSet iconSet="3Arrows">
        <cfvo type="percent" val="0"/>
        <cfvo type="percent" val="33"/>
        <cfvo type="percent" val="67"/>
      </iconSet>
    </cfRule>
    <cfRule type="iconSet" priority="298">
      <iconSet iconSet="3Arrows">
        <cfvo type="percent" val="0"/>
        <cfvo type="percent" val="33"/>
        <cfvo type="percent" val="67"/>
      </iconSet>
    </cfRule>
  </conditionalFormatting>
  <conditionalFormatting sqref="I43">
    <cfRule type="iconSet" priority="295">
      <iconSet iconSet="3Arrows">
        <cfvo type="percent" val="0"/>
        <cfvo type="percent" val="33"/>
        <cfvo type="percent" val="67"/>
      </iconSet>
    </cfRule>
    <cfRule type="iconSet" priority="296">
      <iconSet iconSet="3Arrows">
        <cfvo type="percent" val="0"/>
        <cfvo type="percent" val="33"/>
        <cfvo type="percent" val="67"/>
      </iconSet>
    </cfRule>
  </conditionalFormatting>
  <conditionalFormatting sqref="I44">
    <cfRule type="iconSet" priority="293">
      <iconSet iconSet="3Arrows">
        <cfvo type="percent" val="0"/>
        <cfvo type="percent" val="33"/>
        <cfvo type="percent" val="67"/>
      </iconSet>
    </cfRule>
    <cfRule type="iconSet" priority="294">
      <iconSet iconSet="3Arrows">
        <cfvo type="percent" val="0"/>
        <cfvo type="percent" val="33"/>
        <cfvo type="percent" val="67"/>
      </iconSet>
    </cfRule>
  </conditionalFormatting>
  <conditionalFormatting sqref="I46">
    <cfRule type="iconSet" priority="291">
      <iconSet iconSet="3Arrows">
        <cfvo type="percent" val="0"/>
        <cfvo type="percent" val="33"/>
        <cfvo type="percent" val="67"/>
      </iconSet>
    </cfRule>
    <cfRule type="iconSet" priority="292">
      <iconSet iconSet="3Arrows">
        <cfvo type="percent" val="0"/>
        <cfvo type="percent" val="33"/>
        <cfvo type="percent" val="67"/>
      </iconSet>
    </cfRule>
  </conditionalFormatting>
  <conditionalFormatting sqref="I47">
    <cfRule type="iconSet" priority="289">
      <iconSet iconSet="3Arrows">
        <cfvo type="percent" val="0"/>
        <cfvo type="percent" val="33"/>
        <cfvo type="percent" val="67"/>
      </iconSet>
    </cfRule>
    <cfRule type="iconSet" priority="290">
      <iconSet iconSet="3Arrows">
        <cfvo type="percent" val="0"/>
        <cfvo type="percent" val="33"/>
        <cfvo type="percent" val="67"/>
      </iconSet>
    </cfRule>
  </conditionalFormatting>
  <conditionalFormatting sqref="I49">
    <cfRule type="iconSet" priority="255">
      <iconSet iconSet="3Arrows">
        <cfvo type="percent" val="0"/>
        <cfvo type="percent" val="33"/>
        <cfvo type="percent" val="67"/>
      </iconSet>
    </cfRule>
    <cfRule type="iconSet" priority="256">
      <iconSet iconSet="3Arrows">
        <cfvo type="percent" val="0"/>
        <cfvo type="percent" val="33"/>
        <cfvo type="percent" val="67"/>
      </iconSet>
    </cfRule>
  </conditionalFormatting>
  <conditionalFormatting sqref="I50">
    <cfRule type="iconSet" priority="253">
      <iconSet iconSet="3Arrows">
        <cfvo type="percent" val="0"/>
        <cfvo type="percent" val="33"/>
        <cfvo type="percent" val="67"/>
      </iconSet>
    </cfRule>
    <cfRule type="iconSet" priority="254">
      <iconSet iconSet="3Arrows">
        <cfvo type="percent" val="0"/>
        <cfvo type="percent" val="33"/>
        <cfvo type="percent" val="67"/>
      </iconSet>
    </cfRule>
  </conditionalFormatting>
  <conditionalFormatting sqref="I52">
    <cfRule type="iconSet" priority="243">
      <iconSet iconSet="3Arrows">
        <cfvo type="percent" val="0"/>
        <cfvo type="percent" val="33"/>
        <cfvo type="percent" val="67"/>
      </iconSet>
    </cfRule>
    <cfRule type="iconSet" priority="244">
      <iconSet iconSet="3Arrows">
        <cfvo type="percent" val="0"/>
        <cfvo type="percent" val="33"/>
        <cfvo type="percent" val="67"/>
      </iconSet>
    </cfRule>
  </conditionalFormatting>
  <conditionalFormatting sqref="I53">
    <cfRule type="iconSet" priority="241">
      <iconSet iconSet="3Arrows">
        <cfvo type="percent" val="0"/>
        <cfvo type="percent" val="33"/>
        <cfvo type="percent" val="67"/>
      </iconSet>
    </cfRule>
    <cfRule type="iconSet" priority="242">
      <iconSet iconSet="3Arrows">
        <cfvo type="percent" val="0"/>
        <cfvo type="percent" val="33"/>
        <cfvo type="percent" val="67"/>
      </iconSet>
    </cfRule>
  </conditionalFormatting>
  <conditionalFormatting sqref="I55">
    <cfRule type="iconSet" priority="251">
      <iconSet iconSet="3Arrows">
        <cfvo type="percent" val="0"/>
        <cfvo type="percent" val="33"/>
        <cfvo type="percent" val="67"/>
      </iconSet>
    </cfRule>
    <cfRule type="iconSet" priority="252">
      <iconSet iconSet="3Arrows">
        <cfvo type="percent" val="0"/>
        <cfvo type="percent" val="33"/>
        <cfvo type="percent" val="67"/>
      </iconSet>
    </cfRule>
  </conditionalFormatting>
  <conditionalFormatting sqref="I56">
    <cfRule type="iconSet" priority="249">
      <iconSet iconSet="3Arrows">
        <cfvo type="percent" val="0"/>
        <cfvo type="percent" val="33"/>
        <cfvo type="percent" val="67"/>
      </iconSet>
    </cfRule>
    <cfRule type="iconSet" priority="250">
      <iconSet iconSet="3Arrows">
        <cfvo type="percent" val="0"/>
        <cfvo type="percent" val="33"/>
        <cfvo type="percent" val="67"/>
      </iconSet>
    </cfRule>
  </conditionalFormatting>
  <conditionalFormatting sqref="I58">
    <cfRule type="iconSet" priority="239">
      <iconSet iconSet="3Arrows">
        <cfvo type="percent" val="0"/>
        <cfvo type="percent" val="33"/>
        <cfvo type="percent" val="67"/>
      </iconSet>
    </cfRule>
    <cfRule type="iconSet" priority="240">
      <iconSet iconSet="3Arrows">
        <cfvo type="percent" val="0"/>
        <cfvo type="percent" val="33"/>
        <cfvo type="percent" val="67"/>
      </iconSet>
    </cfRule>
  </conditionalFormatting>
  <conditionalFormatting sqref="I59">
    <cfRule type="iconSet" priority="237">
      <iconSet iconSet="3Arrows">
        <cfvo type="percent" val="0"/>
        <cfvo type="percent" val="33"/>
        <cfvo type="percent" val="67"/>
      </iconSet>
    </cfRule>
    <cfRule type="iconSet" priority="238">
      <iconSet iconSet="3Arrows">
        <cfvo type="percent" val="0"/>
        <cfvo type="percent" val="33"/>
        <cfvo type="percent" val="67"/>
      </iconSet>
    </cfRule>
  </conditionalFormatting>
  <conditionalFormatting sqref="I61">
    <cfRule type="iconSet" priority="235">
      <iconSet iconSet="3Arrows">
        <cfvo type="percent" val="0"/>
        <cfvo type="percent" val="33"/>
        <cfvo type="percent" val="67"/>
      </iconSet>
    </cfRule>
    <cfRule type="iconSet" priority="236">
      <iconSet iconSet="3Arrows">
        <cfvo type="percent" val="0"/>
        <cfvo type="percent" val="33"/>
        <cfvo type="percent" val="67"/>
      </iconSet>
    </cfRule>
  </conditionalFormatting>
  <conditionalFormatting sqref="I62">
    <cfRule type="iconSet" priority="233">
      <iconSet iconSet="3Arrows">
        <cfvo type="percent" val="0"/>
        <cfvo type="percent" val="33"/>
        <cfvo type="percent" val="67"/>
      </iconSet>
    </cfRule>
    <cfRule type="iconSet" priority="234">
      <iconSet iconSet="3Arrows">
        <cfvo type="percent" val="0"/>
        <cfvo type="percent" val="33"/>
        <cfvo type="percent" val="67"/>
      </iconSet>
    </cfRule>
  </conditionalFormatting>
  <conditionalFormatting sqref="I64">
    <cfRule type="iconSet" priority="231">
      <iconSet iconSet="3Arrows">
        <cfvo type="percent" val="0"/>
        <cfvo type="percent" val="33"/>
        <cfvo type="percent" val="67"/>
      </iconSet>
    </cfRule>
    <cfRule type="iconSet" priority="232">
      <iconSet iconSet="3Arrows">
        <cfvo type="percent" val="0"/>
        <cfvo type="percent" val="33"/>
        <cfvo type="percent" val="67"/>
      </iconSet>
    </cfRule>
  </conditionalFormatting>
  <conditionalFormatting sqref="I65">
    <cfRule type="iconSet" priority="229">
      <iconSet iconSet="3Arrows">
        <cfvo type="percent" val="0"/>
        <cfvo type="percent" val="33"/>
        <cfvo type="percent" val="67"/>
      </iconSet>
    </cfRule>
    <cfRule type="iconSet" priority="230">
      <iconSet iconSet="3Arrows">
        <cfvo type="percent" val="0"/>
        <cfvo type="percent" val="33"/>
        <cfvo type="percent" val="67"/>
      </iconSet>
    </cfRule>
  </conditionalFormatting>
  <conditionalFormatting sqref="I67">
    <cfRule type="iconSet" priority="227">
      <iconSet iconSet="3Arrows">
        <cfvo type="percent" val="0"/>
        <cfvo type="percent" val="33"/>
        <cfvo type="percent" val="67"/>
      </iconSet>
    </cfRule>
    <cfRule type="iconSet" priority="228">
      <iconSet iconSet="3Arrows">
        <cfvo type="percent" val="0"/>
        <cfvo type="percent" val="33"/>
        <cfvo type="percent" val="67"/>
      </iconSet>
    </cfRule>
  </conditionalFormatting>
  <conditionalFormatting sqref="I68">
    <cfRule type="iconSet" priority="225">
      <iconSet iconSet="3Arrows">
        <cfvo type="percent" val="0"/>
        <cfvo type="percent" val="33"/>
        <cfvo type="percent" val="67"/>
      </iconSet>
    </cfRule>
    <cfRule type="iconSet" priority="226">
      <iconSet iconSet="3Arrows">
        <cfvo type="percent" val="0"/>
        <cfvo type="percent" val="33"/>
        <cfvo type="percent" val="67"/>
      </iconSet>
    </cfRule>
  </conditionalFormatting>
  <conditionalFormatting sqref="I70">
    <cfRule type="iconSet" priority="223">
      <iconSet iconSet="3Arrows">
        <cfvo type="percent" val="0"/>
        <cfvo type="percent" val="33"/>
        <cfvo type="percent" val="67"/>
      </iconSet>
    </cfRule>
    <cfRule type="iconSet" priority="224">
      <iconSet iconSet="3Arrows">
        <cfvo type="percent" val="0"/>
        <cfvo type="percent" val="33"/>
        <cfvo type="percent" val="67"/>
      </iconSet>
    </cfRule>
  </conditionalFormatting>
  <conditionalFormatting sqref="I71">
    <cfRule type="iconSet" priority="221">
      <iconSet iconSet="3Arrows">
        <cfvo type="percent" val="0"/>
        <cfvo type="percent" val="33"/>
        <cfvo type="percent" val="67"/>
      </iconSet>
    </cfRule>
    <cfRule type="iconSet" priority="222">
      <iconSet iconSet="3Arrows">
        <cfvo type="percent" val="0"/>
        <cfvo type="percent" val="33"/>
        <cfvo type="percent" val="67"/>
      </iconSet>
    </cfRule>
  </conditionalFormatting>
  <conditionalFormatting sqref="I73">
    <cfRule type="iconSet" priority="219">
      <iconSet iconSet="3Arrows">
        <cfvo type="percent" val="0"/>
        <cfvo type="percent" val="33"/>
        <cfvo type="percent" val="67"/>
      </iconSet>
    </cfRule>
    <cfRule type="iconSet" priority="220">
      <iconSet iconSet="3Arrows">
        <cfvo type="percent" val="0"/>
        <cfvo type="percent" val="33"/>
        <cfvo type="percent" val="67"/>
      </iconSet>
    </cfRule>
  </conditionalFormatting>
  <conditionalFormatting sqref="I74">
    <cfRule type="iconSet" priority="217">
      <iconSet iconSet="3Arrows">
        <cfvo type="percent" val="0"/>
        <cfvo type="percent" val="33"/>
        <cfvo type="percent" val="67"/>
      </iconSet>
    </cfRule>
    <cfRule type="iconSet" priority="218">
      <iconSet iconSet="3Arrows">
        <cfvo type="percent" val="0"/>
        <cfvo type="percent" val="33"/>
        <cfvo type="percent" val="67"/>
      </iconSet>
    </cfRule>
  </conditionalFormatting>
  <conditionalFormatting sqref="I76">
    <cfRule type="iconSet" priority="215">
      <iconSet iconSet="3Arrows">
        <cfvo type="percent" val="0"/>
        <cfvo type="percent" val="33"/>
        <cfvo type="percent" val="67"/>
      </iconSet>
    </cfRule>
    <cfRule type="iconSet" priority="216">
      <iconSet iconSet="3Arrows">
        <cfvo type="percent" val="0"/>
        <cfvo type="percent" val="33"/>
        <cfvo type="percent" val="67"/>
      </iconSet>
    </cfRule>
  </conditionalFormatting>
  <conditionalFormatting sqref="I77">
    <cfRule type="iconSet" priority="213">
      <iconSet iconSet="3Arrows">
        <cfvo type="percent" val="0"/>
        <cfvo type="percent" val="33"/>
        <cfvo type="percent" val="67"/>
      </iconSet>
    </cfRule>
    <cfRule type="iconSet" priority="214">
      <iconSet iconSet="3Arrows">
        <cfvo type="percent" val="0"/>
        <cfvo type="percent" val="33"/>
        <cfvo type="percent" val="67"/>
      </iconSet>
    </cfRule>
  </conditionalFormatting>
  <conditionalFormatting sqref="I79">
    <cfRule type="iconSet" priority="211">
      <iconSet iconSet="3Arrows">
        <cfvo type="percent" val="0"/>
        <cfvo type="percent" val="33"/>
        <cfvo type="percent" val="67"/>
      </iconSet>
    </cfRule>
    <cfRule type="iconSet" priority="212">
      <iconSet iconSet="3Arrows">
        <cfvo type="percent" val="0"/>
        <cfvo type="percent" val="33"/>
        <cfvo type="percent" val="67"/>
      </iconSet>
    </cfRule>
  </conditionalFormatting>
  <conditionalFormatting sqref="I80">
    <cfRule type="iconSet" priority="209">
      <iconSet iconSet="3Arrows">
        <cfvo type="percent" val="0"/>
        <cfvo type="percent" val="33"/>
        <cfvo type="percent" val="67"/>
      </iconSet>
    </cfRule>
    <cfRule type="iconSet" priority="210">
      <iconSet iconSet="3Arrows">
        <cfvo type="percent" val="0"/>
        <cfvo type="percent" val="33"/>
        <cfvo type="percent" val="67"/>
      </iconSet>
    </cfRule>
  </conditionalFormatting>
  <conditionalFormatting sqref="I82">
    <cfRule type="iconSet" priority="163">
      <iconSet iconSet="3Arrows">
        <cfvo type="percent" val="0"/>
        <cfvo type="percent" val="33"/>
        <cfvo type="percent" val="67"/>
      </iconSet>
    </cfRule>
    <cfRule type="iconSet" priority="164">
      <iconSet iconSet="3Arrows">
        <cfvo type="percent" val="0"/>
        <cfvo type="percent" val="33"/>
        <cfvo type="percent" val="67"/>
      </iconSet>
    </cfRule>
  </conditionalFormatting>
  <conditionalFormatting sqref="I83">
    <cfRule type="iconSet" priority="161">
      <iconSet iconSet="3Arrows">
        <cfvo type="percent" val="0"/>
        <cfvo type="percent" val="33"/>
        <cfvo type="percent" val="67"/>
      </iconSet>
    </cfRule>
    <cfRule type="iconSet" priority="162">
      <iconSet iconSet="3Arrows">
        <cfvo type="percent" val="0"/>
        <cfvo type="percent" val="33"/>
        <cfvo type="percent" val="67"/>
      </iconSet>
    </cfRule>
  </conditionalFormatting>
  <conditionalFormatting sqref="I85">
    <cfRule type="iconSet" priority="159">
      <iconSet iconSet="3Arrows">
        <cfvo type="percent" val="0"/>
        <cfvo type="percent" val="33"/>
        <cfvo type="percent" val="67"/>
      </iconSet>
    </cfRule>
    <cfRule type="iconSet" priority="160">
      <iconSet iconSet="3Arrows">
        <cfvo type="percent" val="0"/>
        <cfvo type="percent" val="33"/>
        <cfvo type="percent" val="67"/>
      </iconSet>
    </cfRule>
  </conditionalFormatting>
  <conditionalFormatting sqref="I86">
    <cfRule type="iconSet" priority="157">
      <iconSet iconSet="3Arrows">
        <cfvo type="percent" val="0"/>
        <cfvo type="percent" val="33"/>
        <cfvo type="percent" val="67"/>
      </iconSet>
    </cfRule>
    <cfRule type="iconSet" priority="158">
      <iconSet iconSet="3Arrows">
        <cfvo type="percent" val="0"/>
        <cfvo type="percent" val="33"/>
        <cfvo type="percent" val="67"/>
      </iconSet>
    </cfRule>
  </conditionalFormatting>
  <conditionalFormatting sqref="I88">
    <cfRule type="iconSet" priority="155">
      <iconSet iconSet="3Arrows">
        <cfvo type="percent" val="0"/>
        <cfvo type="percent" val="33"/>
        <cfvo type="percent" val="67"/>
      </iconSet>
    </cfRule>
    <cfRule type="iconSet" priority="156">
      <iconSet iconSet="3Arrows">
        <cfvo type="percent" val="0"/>
        <cfvo type="percent" val="33"/>
        <cfvo type="percent" val="67"/>
      </iconSet>
    </cfRule>
  </conditionalFormatting>
  <conditionalFormatting sqref="I89">
    <cfRule type="iconSet" priority="153">
      <iconSet iconSet="3Arrows">
        <cfvo type="percent" val="0"/>
        <cfvo type="percent" val="33"/>
        <cfvo type="percent" val="67"/>
      </iconSet>
    </cfRule>
    <cfRule type="iconSet" priority="154">
      <iconSet iconSet="3Arrows">
        <cfvo type="percent" val="0"/>
        <cfvo type="percent" val="33"/>
        <cfvo type="percent" val="67"/>
      </iconSet>
    </cfRule>
  </conditionalFormatting>
  <conditionalFormatting sqref="I91">
    <cfRule type="iconSet" priority="151">
      <iconSet iconSet="3Arrows">
        <cfvo type="percent" val="0"/>
        <cfvo type="percent" val="33"/>
        <cfvo type="percent" val="67"/>
      </iconSet>
    </cfRule>
    <cfRule type="iconSet" priority="152">
      <iconSet iconSet="3Arrows">
        <cfvo type="percent" val="0"/>
        <cfvo type="percent" val="33"/>
        <cfvo type="percent" val="67"/>
      </iconSet>
    </cfRule>
  </conditionalFormatting>
  <conditionalFormatting sqref="I92">
    <cfRule type="iconSet" priority="149">
      <iconSet iconSet="3Arrows">
        <cfvo type="percent" val="0"/>
        <cfvo type="percent" val="33"/>
        <cfvo type="percent" val="67"/>
      </iconSet>
    </cfRule>
    <cfRule type="iconSet" priority="150">
      <iconSet iconSet="3Arrows">
        <cfvo type="percent" val="0"/>
        <cfvo type="percent" val="33"/>
        <cfvo type="percent" val="67"/>
      </iconSet>
    </cfRule>
  </conditionalFormatting>
  <conditionalFormatting sqref="I94">
    <cfRule type="iconSet" priority="139">
      <iconSet iconSet="3Arrows">
        <cfvo type="percent" val="0"/>
        <cfvo type="percent" val="33"/>
        <cfvo type="percent" val="67"/>
      </iconSet>
    </cfRule>
    <cfRule type="iconSet" priority="140">
      <iconSet iconSet="3Arrows">
        <cfvo type="percent" val="0"/>
        <cfvo type="percent" val="33"/>
        <cfvo type="percent" val="67"/>
      </iconSet>
    </cfRule>
  </conditionalFormatting>
  <conditionalFormatting sqref="I95">
    <cfRule type="iconSet" priority="137">
      <iconSet iconSet="3Arrows">
        <cfvo type="percent" val="0"/>
        <cfvo type="percent" val="33"/>
        <cfvo type="percent" val="67"/>
      </iconSet>
    </cfRule>
    <cfRule type="iconSet" priority="138">
      <iconSet iconSet="3Arrows">
        <cfvo type="percent" val="0"/>
        <cfvo type="percent" val="33"/>
        <cfvo type="percent" val="67"/>
      </iconSet>
    </cfRule>
  </conditionalFormatting>
  <conditionalFormatting sqref="I97">
    <cfRule type="iconSet" priority="143">
      <iconSet iconSet="3Arrows">
        <cfvo type="percent" val="0"/>
        <cfvo type="percent" val="33"/>
        <cfvo type="percent" val="67"/>
      </iconSet>
    </cfRule>
    <cfRule type="iconSet" priority="144">
      <iconSet iconSet="3Arrows">
        <cfvo type="percent" val="0"/>
        <cfvo type="percent" val="33"/>
        <cfvo type="percent" val="67"/>
      </iconSet>
    </cfRule>
  </conditionalFormatting>
  <conditionalFormatting sqref="I98">
    <cfRule type="iconSet" priority="141">
      <iconSet iconSet="3Arrows">
        <cfvo type="percent" val="0"/>
        <cfvo type="percent" val="33"/>
        <cfvo type="percent" val="67"/>
      </iconSet>
    </cfRule>
    <cfRule type="iconSet" priority="142">
      <iconSet iconSet="3Arrows">
        <cfvo type="percent" val="0"/>
        <cfvo type="percent" val="33"/>
        <cfvo type="percent" val="67"/>
      </iconSet>
    </cfRule>
  </conditionalFormatting>
  <conditionalFormatting sqref="I100">
    <cfRule type="iconSet" priority="135">
      <iconSet iconSet="3Arrows">
        <cfvo type="percent" val="0"/>
        <cfvo type="percent" val="33"/>
        <cfvo type="percent" val="67"/>
      </iconSet>
    </cfRule>
    <cfRule type="iconSet" priority="136">
      <iconSet iconSet="3Arrows">
        <cfvo type="percent" val="0"/>
        <cfvo type="percent" val="33"/>
        <cfvo type="percent" val="67"/>
      </iconSet>
    </cfRule>
  </conditionalFormatting>
  <conditionalFormatting sqref="I101">
    <cfRule type="iconSet" priority="133">
      <iconSet iconSet="3Arrows">
        <cfvo type="percent" val="0"/>
        <cfvo type="percent" val="33"/>
        <cfvo type="percent" val="67"/>
      </iconSet>
    </cfRule>
    <cfRule type="iconSet" priority="134">
      <iconSet iconSet="3Arrows">
        <cfvo type="percent" val="0"/>
        <cfvo type="percent" val="33"/>
        <cfvo type="percent" val="67"/>
      </iconSet>
    </cfRule>
  </conditionalFormatting>
  <conditionalFormatting sqref="I103">
    <cfRule type="iconSet" priority="131">
      <iconSet iconSet="3Arrows">
        <cfvo type="percent" val="0"/>
        <cfvo type="percent" val="33"/>
        <cfvo type="percent" val="67"/>
      </iconSet>
    </cfRule>
    <cfRule type="iconSet" priority="132">
      <iconSet iconSet="3Arrows">
        <cfvo type="percent" val="0"/>
        <cfvo type="percent" val="33"/>
        <cfvo type="percent" val="67"/>
      </iconSet>
    </cfRule>
  </conditionalFormatting>
  <conditionalFormatting sqref="I104">
    <cfRule type="iconSet" priority="129">
      <iconSet iconSet="3Arrows">
        <cfvo type="percent" val="0"/>
        <cfvo type="percent" val="33"/>
        <cfvo type="percent" val="67"/>
      </iconSet>
    </cfRule>
    <cfRule type="iconSet" priority="130">
      <iconSet iconSet="3Arrows">
        <cfvo type="percent" val="0"/>
        <cfvo type="percent" val="33"/>
        <cfvo type="percent" val="67"/>
      </iconSet>
    </cfRule>
  </conditionalFormatting>
  <conditionalFormatting sqref="I106">
    <cfRule type="iconSet" priority="127">
      <iconSet iconSet="3Arrows">
        <cfvo type="percent" val="0"/>
        <cfvo type="percent" val="33"/>
        <cfvo type="percent" val="67"/>
      </iconSet>
    </cfRule>
    <cfRule type="iconSet" priority="128">
      <iconSet iconSet="3Arrows">
        <cfvo type="percent" val="0"/>
        <cfvo type="percent" val="33"/>
        <cfvo type="percent" val="67"/>
      </iconSet>
    </cfRule>
  </conditionalFormatting>
  <conditionalFormatting sqref="I107">
    <cfRule type="iconSet" priority="125">
      <iconSet iconSet="3Arrows">
        <cfvo type="percent" val="0"/>
        <cfvo type="percent" val="33"/>
        <cfvo type="percent" val="67"/>
      </iconSet>
    </cfRule>
    <cfRule type="iconSet" priority="126">
      <iconSet iconSet="3Arrows">
        <cfvo type="percent" val="0"/>
        <cfvo type="percent" val="33"/>
        <cfvo type="percent" val="67"/>
      </iconSet>
    </cfRule>
  </conditionalFormatting>
  <conditionalFormatting sqref="I109">
    <cfRule type="iconSet" priority="123">
      <iconSet iconSet="3Arrows">
        <cfvo type="percent" val="0"/>
        <cfvo type="percent" val="33"/>
        <cfvo type="percent" val="67"/>
      </iconSet>
    </cfRule>
    <cfRule type="iconSet" priority="124">
      <iconSet iconSet="3Arrows">
        <cfvo type="percent" val="0"/>
        <cfvo type="percent" val="33"/>
        <cfvo type="percent" val="67"/>
      </iconSet>
    </cfRule>
  </conditionalFormatting>
  <conditionalFormatting sqref="I110">
    <cfRule type="iconSet" priority="121">
      <iconSet iconSet="3Arrows">
        <cfvo type="percent" val="0"/>
        <cfvo type="percent" val="33"/>
        <cfvo type="percent" val="67"/>
      </iconSet>
    </cfRule>
    <cfRule type="iconSet" priority="122">
      <iconSet iconSet="3Arrows">
        <cfvo type="percent" val="0"/>
        <cfvo type="percent" val="33"/>
        <cfvo type="percent" val="67"/>
      </iconSet>
    </cfRule>
  </conditionalFormatting>
  <conditionalFormatting sqref="I112">
    <cfRule type="iconSet" priority="71">
      <iconSet iconSet="3Arrows">
        <cfvo type="percent" val="0"/>
        <cfvo type="percent" val="33"/>
        <cfvo type="percent" val="67"/>
      </iconSet>
    </cfRule>
    <cfRule type="iconSet" priority="72">
      <iconSet iconSet="3Arrows">
        <cfvo type="percent" val="0"/>
        <cfvo type="percent" val="33"/>
        <cfvo type="percent" val="67"/>
      </iconSet>
    </cfRule>
  </conditionalFormatting>
  <conditionalFormatting sqref="I113">
    <cfRule type="iconSet" priority="69">
      <iconSet iconSet="3Arrows">
        <cfvo type="percent" val="0"/>
        <cfvo type="percent" val="33"/>
        <cfvo type="percent" val="67"/>
      </iconSet>
    </cfRule>
    <cfRule type="iconSet" priority="70">
      <iconSet iconSet="3Arrows">
        <cfvo type="percent" val="0"/>
        <cfvo type="percent" val="33"/>
        <cfvo type="percent" val="67"/>
      </iconSet>
    </cfRule>
  </conditionalFormatting>
  <conditionalFormatting sqref="I115">
    <cfRule type="iconSet" priority="67">
      <iconSet iconSet="3Arrows">
        <cfvo type="percent" val="0"/>
        <cfvo type="percent" val="33"/>
        <cfvo type="percent" val="67"/>
      </iconSet>
    </cfRule>
    <cfRule type="iconSet" priority="68">
      <iconSet iconSet="3Arrows">
        <cfvo type="percent" val="0"/>
        <cfvo type="percent" val="33"/>
        <cfvo type="percent" val="67"/>
      </iconSet>
    </cfRule>
  </conditionalFormatting>
  <conditionalFormatting sqref="I116">
    <cfRule type="iconSet" priority="65">
      <iconSet iconSet="3Arrows">
        <cfvo type="percent" val="0"/>
        <cfvo type="percent" val="33"/>
        <cfvo type="percent" val="67"/>
      </iconSet>
    </cfRule>
    <cfRule type="iconSet" priority="66">
      <iconSet iconSet="3Arrows">
        <cfvo type="percent" val="0"/>
        <cfvo type="percent" val="33"/>
        <cfvo type="percent" val="67"/>
      </iconSet>
    </cfRule>
  </conditionalFormatting>
  <conditionalFormatting sqref="I118">
    <cfRule type="iconSet" priority="63">
      <iconSet iconSet="3Arrows">
        <cfvo type="percent" val="0"/>
        <cfvo type="percent" val="33"/>
        <cfvo type="percent" val="67"/>
      </iconSet>
    </cfRule>
    <cfRule type="iconSet" priority="64">
      <iconSet iconSet="3Arrows">
        <cfvo type="percent" val="0"/>
        <cfvo type="percent" val="33"/>
        <cfvo type="percent" val="67"/>
      </iconSet>
    </cfRule>
  </conditionalFormatting>
  <conditionalFormatting sqref="I119">
    <cfRule type="iconSet" priority="61">
      <iconSet iconSet="3Arrows">
        <cfvo type="percent" val="0"/>
        <cfvo type="percent" val="33"/>
        <cfvo type="percent" val="67"/>
      </iconSet>
    </cfRule>
    <cfRule type="iconSet" priority="62">
      <iconSet iconSet="3Arrows">
        <cfvo type="percent" val="0"/>
        <cfvo type="percent" val="33"/>
        <cfvo type="percent" val="67"/>
      </iconSet>
    </cfRule>
  </conditionalFormatting>
  <conditionalFormatting sqref="I121">
    <cfRule type="iconSet" priority="59">
      <iconSet iconSet="3Arrows">
        <cfvo type="percent" val="0"/>
        <cfvo type="percent" val="33"/>
        <cfvo type="percent" val="67"/>
      </iconSet>
    </cfRule>
    <cfRule type="iconSet" priority="60">
      <iconSet iconSet="3Arrows">
        <cfvo type="percent" val="0"/>
        <cfvo type="percent" val="33"/>
        <cfvo type="percent" val="67"/>
      </iconSet>
    </cfRule>
  </conditionalFormatting>
  <conditionalFormatting sqref="I122">
    <cfRule type="iconSet" priority="57">
      <iconSet iconSet="3Arrows">
        <cfvo type="percent" val="0"/>
        <cfvo type="percent" val="33"/>
        <cfvo type="percent" val="67"/>
      </iconSet>
    </cfRule>
    <cfRule type="iconSet" priority="58">
      <iconSet iconSet="3Arrows">
        <cfvo type="percent" val="0"/>
        <cfvo type="percent" val="33"/>
        <cfvo type="percent" val="67"/>
      </iconSet>
    </cfRule>
  </conditionalFormatting>
  <conditionalFormatting sqref="I124">
    <cfRule type="iconSet" priority="55">
      <iconSet iconSet="3Arrows">
        <cfvo type="percent" val="0"/>
        <cfvo type="percent" val="33"/>
        <cfvo type="percent" val="67"/>
      </iconSet>
    </cfRule>
    <cfRule type="iconSet" priority="56">
      <iconSet iconSet="3Arrows">
        <cfvo type="percent" val="0"/>
        <cfvo type="percent" val="33"/>
        <cfvo type="percent" val="67"/>
      </iconSet>
    </cfRule>
  </conditionalFormatting>
  <conditionalFormatting sqref="I125">
    <cfRule type="iconSet" priority="53">
      <iconSet iconSet="3Arrows">
        <cfvo type="percent" val="0"/>
        <cfvo type="percent" val="33"/>
        <cfvo type="percent" val="67"/>
      </iconSet>
    </cfRule>
    <cfRule type="iconSet" priority="54">
      <iconSet iconSet="3Arrows">
        <cfvo type="percent" val="0"/>
        <cfvo type="percent" val="33"/>
        <cfvo type="percent" val="67"/>
      </iconSet>
    </cfRule>
  </conditionalFormatting>
  <conditionalFormatting sqref="I127">
    <cfRule type="iconSet" priority="51">
      <iconSet iconSet="3Arrows">
        <cfvo type="percent" val="0"/>
        <cfvo type="percent" val="33"/>
        <cfvo type="percent" val="67"/>
      </iconSet>
    </cfRule>
    <cfRule type="iconSet" priority="52">
      <iconSet iconSet="3Arrows">
        <cfvo type="percent" val="0"/>
        <cfvo type="percent" val="33"/>
        <cfvo type="percent" val="67"/>
      </iconSet>
    </cfRule>
  </conditionalFormatting>
  <conditionalFormatting sqref="I128">
    <cfRule type="iconSet" priority="49">
      <iconSet iconSet="3Arrows">
        <cfvo type="percent" val="0"/>
        <cfvo type="percent" val="33"/>
        <cfvo type="percent" val="67"/>
      </iconSet>
    </cfRule>
    <cfRule type="iconSet" priority="50">
      <iconSet iconSet="3Arrows">
        <cfvo type="percent" val="0"/>
        <cfvo type="percent" val="33"/>
        <cfvo type="percent" val="67"/>
      </iconSet>
    </cfRule>
  </conditionalFormatting>
  <conditionalFormatting sqref="I130">
    <cfRule type="iconSet" priority="47">
      <iconSet iconSet="3Arrows">
        <cfvo type="percent" val="0"/>
        <cfvo type="percent" val="33"/>
        <cfvo type="percent" val="67"/>
      </iconSet>
    </cfRule>
    <cfRule type="iconSet" priority="48">
      <iconSet iconSet="3Arrows">
        <cfvo type="percent" val="0"/>
        <cfvo type="percent" val="33"/>
        <cfvo type="percent" val="67"/>
      </iconSet>
    </cfRule>
  </conditionalFormatting>
  <conditionalFormatting sqref="I131">
    <cfRule type="iconSet" priority="45">
      <iconSet iconSet="3Arrows">
        <cfvo type="percent" val="0"/>
        <cfvo type="percent" val="33"/>
        <cfvo type="percent" val="67"/>
      </iconSet>
    </cfRule>
    <cfRule type="iconSet" priority="46">
      <iconSet iconSet="3Arrows">
        <cfvo type="percent" val="0"/>
        <cfvo type="percent" val="33"/>
        <cfvo type="percent" val="67"/>
      </iconSet>
    </cfRule>
  </conditionalFormatting>
  <conditionalFormatting sqref="I133">
    <cfRule type="iconSet" priority="43">
      <iconSet iconSet="3Arrows">
        <cfvo type="percent" val="0"/>
        <cfvo type="percent" val="33"/>
        <cfvo type="percent" val="67"/>
      </iconSet>
    </cfRule>
    <cfRule type="iconSet" priority="44">
      <iconSet iconSet="3Arrows">
        <cfvo type="percent" val="0"/>
        <cfvo type="percent" val="33"/>
        <cfvo type="percent" val="67"/>
      </iconSet>
    </cfRule>
  </conditionalFormatting>
  <conditionalFormatting sqref="I134">
    <cfRule type="iconSet" priority="41">
      <iconSet iconSet="3Arrows">
        <cfvo type="percent" val="0"/>
        <cfvo type="percent" val="33"/>
        <cfvo type="percent" val="67"/>
      </iconSet>
    </cfRule>
    <cfRule type="iconSet" priority="42">
      <iconSet iconSet="3Arrows">
        <cfvo type="percent" val="0"/>
        <cfvo type="percent" val="33"/>
        <cfvo type="percent" val="67"/>
      </iconSet>
    </cfRule>
  </conditionalFormatting>
  <conditionalFormatting sqref="I136">
    <cfRule type="iconSet" priority="23">
      <iconSet iconSet="3Arrows">
        <cfvo type="percent" val="0"/>
        <cfvo type="percent" val="33"/>
        <cfvo type="percent" val="67"/>
      </iconSet>
    </cfRule>
    <cfRule type="iconSet" priority="24">
      <iconSet iconSet="3Arrows">
        <cfvo type="percent" val="0"/>
        <cfvo type="percent" val="33"/>
        <cfvo type="percent" val="67"/>
      </iconSet>
    </cfRule>
  </conditionalFormatting>
  <conditionalFormatting sqref="I137">
    <cfRule type="iconSet" priority="21">
      <iconSet iconSet="3Arrows">
        <cfvo type="percent" val="0"/>
        <cfvo type="percent" val="33"/>
        <cfvo type="percent" val="67"/>
      </iconSet>
    </cfRule>
    <cfRule type="iconSet" priority="22">
      <iconSet iconSet="3Arrows">
        <cfvo type="percent" val="0"/>
        <cfvo type="percent" val="33"/>
        <cfvo type="percent" val="67"/>
      </iconSet>
    </cfRule>
  </conditionalFormatting>
  <conditionalFormatting sqref="I139">
    <cfRule type="iconSet" priority="19">
      <iconSet iconSet="3Arrows">
        <cfvo type="percent" val="0"/>
        <cfvo type="percent" val="33"/>
        <cfvo type="percent" val="67"/>
      </iconSet>
    </cfRule>
    <cfRule type="iconSet" priority="20">
      <iconSet iconSet="3Arrows">
        <cfvo type="percent" val="0"/>
        <cfvo type="percent" val="33"/>
        <cfvo type="percent" val="67"/>
      </iconSet>
    </cfRule>
  </conditionalFormatting>
  <conditionalFormatting sqref="I140">
    <cfRule type="iconSet" priority="17">
      <iconSet iconSet="3Arrows">
        <cfvo type="percent" val="0"/>
        <cfvo type="percent" val="33"/>
        <cfvo type="percent" val="67"/>
      </iconSet>
    </cfRule>
    <cfRule type="iconSet" priority="18">
      <iconSet iconSet="3Arrows">
        <cfvo type="percent" val="0"/>
        <cfvo type="percent" val="33"/>
        <cfvo type="percent" val="67"/>
      </iconSet>
    </cfRule>
  </conditionalFormatting>
  <conditionalFormatting sqref="I142">
    <cfRule type="iconSet" priority="15">
      <iconSet iconSet="3Arrows">
        <cfvo type="percent" val="0"/>
        <cfvo type="percent" val="33"/>
        <cfvo type="percent" val="67"/>
      </iconSet>
    </cfRule>
    <cfRule type="iconSet" priority="16">
      <iconSet iconSet="3Arrows">
        <cfvo type="percent" val="0"/>
        <cfvo type="percent" val="33"/>
        <cfvo type="percent" val="67"/>
      </iconSet>
    </cfRule>
  </conditionalFormatting>
  <conditionalFormatting sqref="I143">
    <cfRule type="iconSet" priority="13">
      <iconSet iconSet="3Arrows">
        <cfvo type="percent" val="0"/>
        <cfvo type="percent" val="33"/>
        <cfvo type="percent" val="67"/>
      </iconSet>
    </cfRule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I145">
    <cfRule type="iconSet" priority="11">
      <iconSet iconSet="3Arrows">
        <cfvo type="percent" val="0"/>
        <cfvo type="percent" val="33"/>
        <cfvo type="percent" val="67"/>
      </iconSet>
    </cfRule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I146">
    <cfRule type="iconSet" priority="9">
      <iconSet iconSet="3Arrows">
        <cfvo type="percent" val="0"/>
        <cfvo type="percent" val="33"/>
        <cfvo type="percent" val="67"/>
      </iconSet>
    </cfRule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I148">
    <cfRule type="iconSet" priority="7">
      <iconSet iconSet="3Arrows">
        <cfvo type="percent" val="0"/>
        <cfvo type="percent" val="33"/>
        <cfvo type="percent" val="67"/>
      </iconSe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I149">
    <cfRule type="iconSet" priority="5">
      <iconSet iconSet="3Arrows">
        <cfvo type="percent" val="0"/>
        <cfvo type="percent" val="33"/>
        <cfvo type="percent" val="67"/>
      </iconSet>
    </cfRule>
    <cfRule type="iconSet" priority="6">
      <iconSet iconSet="3Arrows">
        <cfvo type="percent" val="0"/>
        <cfvo type="percent" val="33"/>
        <cfvo type="percent" val="67"/>
      </iconSet>
    </cfRule>
  </conditionalFormatting>
  <conditionalFormatting sqref="I151">
    <cfRule type="iconSet" priority="3">
      <iconSet iconSet="3Arrows">
        <cfvo type="percent" val="0"/>
        <cfvo type="percent" val="33"/>
        <cfvo type="percent" val="67"/>
      </iconSet>
    </cfRule>
    <cfRule type="iconSet" priority="4">
      <iconSet iconSet="3Arrows">
        <cfvo type="percent" val="0"/>
        <cfvo type="percent" val="33"/>
        <cfvo type="percent" val="67"/>
      </iconSet>
    </cfRule>
  </conditionalFormatting>
  <conditionalFormatting sqref="I152">
    <cfRule type="iconSet" priority="1">
      <iconSet iconSet="3Arrows">
        <cfvo type="percent" val="0"/>
        <cfvo type="percent" val="33"/>
        <cfvo type="percent" val="67"/>
      </iconSet>
    </cfRule>
    <cfRule type="iconSet" priority="2">
      <iconSet iconSet="3Arrows">
        <cfvo type="percent" val="0"/>
        <cfvo type="percent" val="33"/>
        <cfvo type="percent" val="67"/>
      </iconSet>
    </cfRule>
  </conditionalFormatting>
  <printOptions horizontalCentered="1"/>
  <pageMargins left="0.23622047244094491" right="0.23622047244094491" top="0.39370078740157483" bottom="0" header="0" footer="0"/>
  <pageSetup paperSize="9" orientation="landscape" r:id="rId1"/>
  <headerFooter>
    <oddFooter>&amp;R&amp;P</oddFooter>
  </headerFooter>
  <rowBreaks count="6" manualBreakCount="6">
    <brk id="24" max="8" man="1"/>
    <brk id="45" max="8" man="1"/>
    <brk id="69" max="8" man="1"/>
    <brk id="93" max="8" man="1"/>
    <brk id="117" max="8" man="1"/>
    <brk id="141" max="8" man="1"/>
  </rowBreaks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17</vt:i4>
      </vt:variant>
      <vt:variant>
        <vt:lpstr>ช่วงที่มีชื่อ</vt:lpstr>
      </vt:variant>
      <vt:variant>
        <vt:i4>24</vt:i4>
      </vt:variant>
    </vt:vector>
  </HeadingPairs>
  <TitlesOfParts>
    <vt:vector size="41" baseType="lpstr">
      <vt:lpstr>ต.ค.67</vt:lpstr>
      <vt:lpstr>พ.ย.67</vt:lpstr>
      <vt:lpstr>ธ.ค.67</vt:lpstr>
      <vt:lpstr>ม.ค.68</vt:lpstr>
      <vt:lpstr>ก.พ.68</vt:lpstr>
      <vt:lpstr>มี.ค.68</vt:lpstr>
      <vt:lpstr>เม.ย.68</vt:lpstr>
      <vt:lpstr>พ.ค.68</vt:lpstr>
      <vt:lpstr>มิ.ย.68</vt:lpstr>
      <vt:lpstr>ก.ค.68</vt:lpstr>
      <vt:lpstr>ส.ค.68</vt:lpstr>
      <vt:lpstr>ก.ย.68</vt:lpstr>
      <vt:lpstr>หน้าสรุป (พิมพ์)</vt:lpstr>
      <vt:lpstr>หน้าสรุป</vt:lpstr>
      <vt:lpstr>กราฟแสดงร้อยละ</vt:lpstr>
      <vt:lpstr>วิธีการจัดซื้อ</vt:lpstr>
      <vt:lpstr>มูลค่าการจัดซื้อจัดจ้าง</vt:lpstr>
      <vt:lpstr>ก.ค.68!Print_Area</vt:lpstr>
      <vt:lpstr>ก.พ.68!Print_Area</vt:lpstr>
      <vt:lpstr>ก.ย.68!Print_Area</vt:lpstr>
      <vt:lpstr>ต.ค.67!Print_Area</vt:lpstr>
      <vt:lpstr>ธ.ค.67!Print_Area</vt:lpstr>
      <vt:lpstr>พ.ค.68!Print_Area</vt:lpstr>
      <vt:lpstr>พ.ย.67!Print_Area</vt:lpstr>
      <vt:lpstr>ม.ค.68!Print_Area</vt:lpstr>
      <vt:lpstr>มิ.ย.68!Print_Area</vt:lpstr>
      <vt:lpstr>เม.ย.68!Print_Area</vt:lpstr>
      <vt:lpstr>ส.ค.68!Print_Area</vt:lpstr>
      <vt:lpstr>'หน้าสรุป (พิมพ์)'!Print_Area</vt:lpstr>
      <vt:lpstr>ก.ค.68!Print_Titles</vt:lpstr>
      <vt:lpstr>ก.พ.68!Print_Titles</vt:lpstr>
      <vt:lpstr>ก.ย.68!Print_Titles</vt:lpstr>
      <vt:lpstr>ต.ค.67!Print_Titles</vt:lpstr>
      <vt:lpstr>ธ.ค.67!Print_Titles</vt:lpstr>
      <vt:lpstr>พ.ค.68!Print_Titles</vt:lpstr>
      <vt:lpstr>พ.ย.67!Print_Titles</vt:lpstr>
      <vt:lpstr>ม.ค.68!Print_Titles</vt:lpstr>
      <vt:lpstr>มิ.ย.68!Print_Titles</vt:lpstr>
      <vt:lpstr>มี.ค.68!Print_Titles</vt:lpstr>
      <vt:lpstr>เม.ย.68!Print_Titles</vt:lpstr>
      <vt:lpstr>ส.ค.68!Print_Titles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ACER</cp:lastModifiedBy>
  <cp:lastPrinted>2026-06-17T03:30:00Z</cp:lastPrinted>
  <dcterms:created xsi:type="dcterms:W3CDTF">2023-10-24T04:06:03Z</dcterms:created>
  <dcterms:modified xsi:type="dcterms:W3CDTF">2026-06-17T03:30:30Z</dcterms:modified>
</cp:coreProperties>
</file>